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<sst xmlns="http://schemas.openxmlformats.org/spreadsheetml/2006/main" xmlns:a="http://schemas.openxmlformats.org/drawingml/2006/main" xmlns:a15="http://schemas.microsoft.com/office/drawing/2012/main" xmlns:asvg="http://schemas.microsoft.com/office/drawing/2016/SVG/main" xmlns:c="http://schemas.openxmlformats.org/drawingml/2006/chart" xmlns:co="http://ncloudtech.com" xmlns:co-ooxml="http://ncloudtech.com/ooxml" xmlns:m="http://schemas.openxmlformats.org/officeDocument/2006/math" xmlns:mc="http://schemas.openxmlformats.org/markup-compatibility/2006" xmlns:o="urn:schemas-microsoft-com:office:office" xmlns:p="http://schemas.openxmlformats.org/presentationml/2006/main" xmlns:pic="http://schemas.openxmlformats.org/drawingml/2006/picture" xmlns:r="http://schemas.openxmlformats.org/officeDocument/2006/relationships" xmlns:s="http://schemas.openxmlformats.org/officeDocument/2006/sharedTypes" xmlns:sl="http://schemas.openxmlformats.org/schemaLibrary/2006/main" xmlns:v="urn:schemas-microsoft-com:vml" xmlns:w="http://schemas.openxmlformats.org/wordprocessingml/2006/main" xmlns:w10="urn:schemas-microsoft-com:office:word" xmlns:w14="http://schemas.microsoft.com/office/word/2010/wordml" xmlns:w15="http://schemas.microsoft.com/office/word/2012/wordml" xmlns:wp="http://schemas.openxmlformats.org/drawingml/2006/wordprocessingDrawing" xmlns:wpg="http://schemas.microsoft.com/office/word/2010/wordprocessingGroup" xmlns:wps="http://schemas.microsoft.com/office/word/2010/wordprocessingShape" xmlns:x="urn:schemas-microsoft-com:office:excel" xmlns:x12ac="http://schemas.microsoft.com/office/spreadsheetml/2011/1/ac" xmlns:x14="http://schemas.microsoft.com/office/spreadsheetml/2009/9/main" xmlns:xdr="http://schemas.openxmlformats.org/drawingml/2006/spreadsheetDrawing" xmlns:xm="http://schemas.microsoft.com/office/excel/2006/main" mc:Ignorable="co co-ooxml w14 x14 w15">
  <si>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i val="false"/>
        <sz val="12"/>
      </rPr>
      <t>Личные подсобные хозяйства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</si>
  <si>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</si>
  <si>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Индекс производства продукции растениеводства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</si>
  <si>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</si>
  <si>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</si>
  <si>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Показатели</t>
    </r>
  </si>
  <si>
    <r>
      <rPr>
        <rFont val="Times New Roman"/>
        <b val="false"/>
        <i val="false"/>
        <sz val="12"/>
      </rPr>
      <t>Единица измерения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</si>
  <si>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</si>
  <si>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2029 в % к 2023</t>
    </r>
  </si>
  <si>
    <r>
      <rPr>
        <rFont val="Times New Roman"/>
        <b val="false"/>
        <i val="false"/>
        <sz val="12"/>
      </rPr>
      <t>Индекс-дефлятор продукции растениеводства</t>
    </r>
  </si>
  <si/>
  <si>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</si>
  <si>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trike val="false"/>
        <color rgb="000000" tint="0"/>
        <sz val="14"/>
      </rPr>
      <t xml:space="preserve">Приложение № 2                                                  к постановлению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4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4"/>
      </rPr>
      <t>№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4"/>
        <u val="single"/>
      </rPr>
      <t>.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</si>
  <si>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</si>
  <si>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</si>
  <si>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</si>
  <si>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оценка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</si>
  <si>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</si>
  <si>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Прочая продукция сельского хозяйства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</si>
  <si>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</si>
  <si>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</si>
  <si>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</si>
  <si>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</si>
  <si>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в том числе </t>
    </r>
  </si>
  <si>
    <r>
      <rPr>
        <rFont val="Times New Roman"/>
        <b val="false"/>
        <i val="false"/>
        <sz val="12"/>
      </rPr>
      <t>Зерно</t>
    </r>
    <r>
      <rPr>
        <rFont val="Times New Roman"/>
        <b val="false"/>
        <i val="false"/>
        <sz val="12"/>
      </rPr>
      <t xml:space="preserve">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</si>
  <si>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тонн</t>
    </r>
  </si>
  <si>
    <t>Обозначения ячеек:</t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</si>
  <si>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</si>
  <si>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</si>
  <si>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</si>
  <si>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Зерно</t>
    </r>
    <r>
      <rPr>
        <rFont val="Times New Roman"/>
        <b val="false"/>
        <i val="false"/>
        <sz val="12"/>
      </rPr>
      <t xml:space="preserve">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</si>
  <si>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</si>
  <si>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</si>
  <si>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</si>
  <si>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sz val="14"/>
      </rPr>
      <t>II. Сельское хозяйство, рыболовство и рыбоводство.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</si>
  <si>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</si>
  <si>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</si>
  <si>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Таблица 2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</si>
  <si>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</si>
  <si>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Производство основных видов продукции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</si>
  <si>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</si>
  <si>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 xml:space="preserve">Подсолнечник </t>
    </r>
    <r>
      <rPr>
        <rFont val="Times New Roman"/>
        <b val="false"/>
        <i val="false"/>
        <sz val="12"/>
      </rPr>
      <t>(бункерный/первоначальный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</si>
  <si>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</si>
  <si>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</si>
  <si>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</si>
  <si>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</si>
  <si>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</si>
  <si>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Показатели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</si>
  <si>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</si>
  <si>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Единица измерения</t>
    </r>
  </si>
  <si>
    <r>
      <rPr>
        <rFont val="Times New Roman"/>
        <b val="false"/>
        <i val="false"/>
        <sz val="12"/>
      </rPr>
      <t>2029 в % к 2023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</si>
  <si>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</si>
  <si>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</si>
  <si>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color rgb="000000" tint="0"/>
        <sz val="12"/>
      </rPr>
      <t xml:space="preserve">Ячейки, отмеченные </t>
    </r>
    <r>
      <rPr>
        <rFont val="Times New Roman"/>
        <b val="true"/>
        <i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</si>
  <si>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ячейки</t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</si>
  <si>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</si>
  <si>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</si>
  <si>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</si>
  <si>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</si>
  <si>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</si>
  <si>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</si>
  <si>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оценка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</si>
  <si>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</si>
  <si>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</si>
  <si>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</si>
  <si>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sz val="12"/>
      </rPr>
      <t xml:space="preserve">Ячейки, отмеченные </t>
    </r>
    <r>
      <rPr>
        <rFont val="Times New Roman"/>
        <b val="true"/>
        <i val="true"/>
        <sz val="12"/>
      </rPr>
      <t>белым</t>
    </r>
    <r>
      <rPr>
        <rFont val="Times New Roman"/>
        <sz val="12"/>
      </rPr>
      <t xml:space="preserve"> цветом</t>
    </r>
  </si>
  <si>
    <t>Недоступные для заполнения ячейки</t>
  </si>
  <si>
    <r>
      <rPr>
        <rFont val="Times New Roman"/>
        <b val="false"/>
        <i val="false"/>
        <sz val="12"/>
      </rPr>
      <t>Зерно</t>
    </r>
    <r>
      <rPr>
        <rFont val="Times New Roman"/>
        <b val="false"/>
        <i val="false"/>
        <sz val="12"/>
      </rPr>
      <t xml:space="preserve">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</si>
  <si>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</si>
  <si>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</si>
  <si>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Лен                                                              </t>
    </r>
    <r>
      <rPr>
        <rFont val="Times New Roman"/>
        <b val="false"/>
        <i val="false"/>
        <sz val="12"/>
      </rPr>
      <t>(первоначально-оприходованный вес)</t>
    </r>
  </si>
  <si>
    <r>
      <rPr>
        <rFont val="Times New Roman"/>
        <color rgb="000000" tint="0"/>
        <sz val="12"/>
      </rPr>
      <t xml:space="preserve">Ячейки, отмеченные </t>
    </r>
    <r>
      <rPr>
        <rFont val="Times New Roman"/>
        <b val="true"/>
        <color rgb="000000" tint="0"/>
        <sz val="12"/>
      </rPr>
      <t>иным</t>
    </r>
    <r>
      <rPr>
        <rFont val="Times New Roman"/>
        <color rgb="000000" tint="0"/>
        <sz val="12"/>
      </rPr>
      <t xml:space="preserve"> цветом</t>
    </r>
  </si>
  <si>
    <r>
      <rPr>
        <rFont val="Times New Roman"/>
        <b val="false"/>
        <i val="false"/>
        <sz val="12"/>
      </rPr>
      <t>тонн</t>
    </r>
  </si>
  <si>
    <t>Создают удобство для восприятия (недоступны для заполнения)</t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</si>
  <si>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</si>
  <si>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</si>
  <si>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</si>
  <si>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</si>
  <si>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</si>
  <si>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</si>
  <si>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</si>
  <si>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</si>
  <si>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</si>
  <si>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sz val="12"/>
      </rPr>
      <t>Таблица 1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</si>
  <si>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</si>
  <si>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</si>
  <si>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</si>
  <si>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sz val="12"/>
      </rPr>
      <t>Производство основных видов продукции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</si>
  <si>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</si>
  <si>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</si>
  <si>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 xml:space="preserve">Сахарная свекла /фабричная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</si>
  <si>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 xml:space="preserve">Подсолнечник </t>
    </r>
    <r>
      <rPr>
        <rFont val="Times New Roman"/>
        <b val="false"/>
        <i val="false"/>
        <sz val="12"/>
      </rPr>
      <t>(бункерный/первоначальный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</si>
  <si>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</si>
  <si>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тонн</t>
    </r>
  </si>
  <si>
    <r>
      <t xml:space="preserve">Статистические данные 
</t>
    </r>
    <r>
      <t>(здесь не корректировать!!!)</t>
    </r>
  </si>
  <si>
    <r>
      <rPr>
        <rFont val="Times New Roman"/>
        <b val="false"/>
        <i val="false"/>
        <sz val="12"/>
      </rPr>
      <t>x</t>
    </r>
  </si>
  <si>
    <t>Сведения из базы данных, сформированной по итогам прогнозирования в 2024 году  (здесь не корректировать!!!)</t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</si>
  <si>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</si>
  <si>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Показатели</t>
    </r>
  </si>
  <si>
    <r>
      <rPr>
        <rFont val="Times New Roman"/>
        <b val="false"/>
        <i val="false"/>
        <sz val="12"/>
      </rPr>
      <t>Единица измерения</t>
    </r>
  </si>
  <si>
    <r>
      <rPr>
        <rFont val="Times New Roman"/>
        <b val="false"/>
        <i val="false"/>
        <sz val="12"/>
      </rPr>
      <t>2029 в % к 2023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</si>
  <si>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</si>
  <si>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</si>
  <si>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</si>
  <si>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</si>
  <si>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</si>
  <si>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</si>
  <si>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</si>
  <si>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оценка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</si>
  <si>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</si>
  <si>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</si>
  <si>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</si>
  <si>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t>отчет</t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</si>
  <si>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</si>
  <si>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</si>
  <si>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Зерно</t>
    </r>
    <r>
      <rPr>
        <rFont val="Times New Roman"/>
        <b val="false"/>
        <i val="false"/>
        <sz val="12"/>
      </rPr>
      <t xml:space="preserve">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</si>
  <si>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Картофель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</si>
  <si>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</si>
  <si>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</si>
  <si>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Лен                                                              </t>
    </r>
    <r>
      <rPr>
        <rFont val="Times New Roman"/>
        <b val="false"/>
        <i val="false"/>
        <sz val="12"/>
      </rPr>
      <t>(первоначально-оприходованный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</si>
  <si>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</si>
  <si>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</si>
  <si>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</si>
  <si>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</si>
  <si>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</si>
  <si>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true"/>
        <color rgb="002060" tint="0"/>
        <sz val="12"/>
      </rPr>
      <t xml:space="preserve">Отчетные данные за 2023-2024 гг. в ячейках, отмеченных голубым цветом, внесены в соответствии с </t>
    </r>
    <r>
      <rPr>
        <rFont val="Times New Roman"/>
        <b val="true"/>
        <color rgb="FF0000" tint="0"/>
        <sz val="12"/>
      </rPr>
      <t>данными Ростовстата</t>
    </r>
    <r>
      <rPr>
        <rFont val="Times New Roman"/>
        <b val="true"/>
        <color rgb="002060" tint="0"/>
        <sz val="12"/>
      </rPr>
      <t xml:space="preserve"> (при наличии) или отчетными данными, полученными по результатам прогнозирования в 2025 году. Возможна корректировка Исполнителем.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</si>
  <si>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</si>
  <si>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</si>
  <si>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</si>
  <si>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</si>
  <si>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</si>
  <si>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</si>
  <si>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</si>
  <si>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</si>
  <si>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</si>
  <si>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</si>
  <si>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Подсолнечник </t>
    </r>
    <r>
      <rPr>
        <rFont val="Times New Roman"/>
        <b val="false"/>
        <i val="false"/>
        <sz val="12"/>
      </rPr>
      <t>(бункерный/первоначальный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</si>
  <si>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</si>
  <si>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Подсолнечник </t>
    </r>
    <r>
      <rPr>
        <rFont val="Times New Roman"/>
        <b val="false"/>
        <i val="false"/>
        <sz val="12"/>
      </rPr>
      <t>(бункерный/первоначальный вес)</t>
    </r>
  </si>
  <si>
    <r>
      <rPr>
        <rFont val="Times New Roman"/>
        <b val="false"/>
        <i val="false"/>
        <sz val="12"/>
      </rPr>
      <t>Овощи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</si>
  <si>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</si>
  <si>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</si>
  <si>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</si>
  <si>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</si>
  <si>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</si>
  <si>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</si>
  <si>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</si>
  <si>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</si>
  <si>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</si>
  <si>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</si>
  <si>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 xml:space="preserve">Сахарная свекла/фабричная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</si>
  <si>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</si>
  <si>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</si>
  <si>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</si>
  <si>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</si>
  <si>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</si>
  <si>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Плоды и ягоды</t>
    </r>
  </si>
  <si>
    <r>
      <rPr>
        <rFont val="Times New Roman"/>
        <b val="false"/>
        <i val="false"/>
        <sz val="12"/>
      </rPr>
      <t xml:space="preserve">Лен                                                              </t>
    </r>
    <r>
      <rPr>
        <rFont val="Times New Roman"/>
        <b val="false"/>
        <i val="false"/>
        <sz val="12"/>
      </rPr>
      <t>(первоначально-оприходованный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</si>
  <si>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</si>
  <si>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</si>
  <si>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</si>
  <si>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</si>
  <si>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</si>
  <si>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</si>
  <si>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</si>
  <si>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</si>
  <si>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</si>
  <si>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Картофель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</si>
  <si>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</si>
  <si>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</si>
  <si>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</si>
  <si>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</si>
  <si>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</si>
  <si>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</si>
  <si>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</si>
  <si>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 xml:space="preserve">Сахарная свекла /фабричная/
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</si>
  <si>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</si>
  <si>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Виноград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</si>
  <si>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</si>
  <si>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</si>
  <si>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</si>
  <si>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</si>
  <si>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</si>
  <si>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</si>
  <si>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</si>
  <si>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</si>
  <si>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</si>
  <si>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</si>
  <si>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Овощи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</si>
  <si>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</si>
  <si>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</si>
  <si>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</si>
  <si>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</si>
  <si>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</si>
  <si>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</si>
  <si>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</si>
  <si>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Картофель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</si>
  <si>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</si>
  <si>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</si>
  <si>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Произведено (реализовано на убой) скота и птицы в живом весе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</si>
  <si>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</si>
  <si>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</si>
  <si>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</si>
  <si>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</si>
  <si>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</si>
  <si>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</si>
  <si>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</si>
  <si>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</si>
  <si>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Плоды и ягоды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</si>
  <si>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</si>
  <si>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</si>
  <si>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</si>
  <si>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</si>
  <si>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</si>
  <si>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</si>
  <si>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</si>
  <si>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Овощи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</si>
  <si>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</si>
  <si>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Молоко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</si>
  <si>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</si>
  <si>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Лен                                                              </t>
    </r>
    <r>
      <rPr>
        <rFont val="Times New Roman"/>
        <b val="false"/>
        <i val="false"/>
        <sz val="12"/>
      </rPr>
      <t>(первоначально-оприходованный вес)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</si>
  <si>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</si>
  <si>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</si>
  <si>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</si>
  <si>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</si>
  <si>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</si>
  <si>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Виноград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</si>
  <si>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</si>
  <si>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</si>
  <si>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</si>
  <si>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</si>
  <si>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Яйца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</si>
  <si>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</si>
  <si>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</si>
  <si>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</si>
  <si>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</si>
  <si>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</si>
  <si>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</si>
  <si>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</si>
  <si>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</si>
  <si>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</si>
  <si>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Произведено (реализовано на убой) скота и птицы в живом весе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</si>
  <si>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</si>
  <si>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Плоды и ягоды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</si>
  <si>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</si>
  <si>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</si>
  <si>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</si>
  <si>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</si>
  <si>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Шерсть (физический вес)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</si>
  <si>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</si>
  <si>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</si>
  <si>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</si>
  <si>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</si>
  <si>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</si>
  <si>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</si>
  <si>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</si>
  <si>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</si>
  <si>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</si>
  <si>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</si>
  <si>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</si>
  <si>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Молоко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</si>
  <si>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</si>
  <si>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Виноград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</si>
  <si>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</si>
  <si>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</si>
  <si>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</si>
  <si>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Прочая продукция сельского хозяйства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</si>
  <si>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</si>
  <si>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</si>
  <si>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</si>
  <si>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</si>
  <si>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</si>
  <si>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</si>
  <si>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</si>
  <si>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</si>
  <si>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</si>
  <si>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</si>
  <si>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</si>
  <si>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</si>
  <si>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Яйца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</si>
  <si>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</si>
  <si>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</si>
  <si>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Произведено (реализовано на убой) скота и птицы в живом весе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</si>
  <si>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</si>
  <si>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</si>
  <si>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</si>
  <si>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</si>
  <si>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</si>
  <si>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</si>
  <si>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</si>
  <si>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</si>
  <si>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</si>
  <si>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</si>
  <si>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Шерсть (физический вес)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</si>
  <si>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</si>
  <si>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Молоко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</si>
  <si>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</si>
  <si>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</si>
  <si>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</si>
  <si>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Сахарная свекла /фабричная/</t>
    </r>
    <r>
      <rPr>
        <rFont val="Times New Roman"/>
        <b val="false"/>
        <i val="false"/>
        <sz val="12"/>
      </rPr>
      <t xml:space="preserve">                 </t>
    </r>
    <r>
      <rPr>
        <rFont val="Times New Roman"/>
        <b val="false"/>
        <i val="false"/>
        <sz val="12"/>
      </rPr>
      <t>(в весе после доработки)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</si>
  <si>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</si>
  <si>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</si>
  <si>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</si>
  <si>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</si>
  <si>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Таблица 4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</si>
  <si>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</si>
  <si>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Производство продукции растениеводства, животноводства, рыболовства и рыбоводства</t>
    </r>
  </si>
  <si>
    <r>
      <rPr>
        <rFont val="Times New Roman"/>
        <b val="false"/>
        <i val="false"/>
        <sz val="12"/>
      </rPr>
      <t>Прочая продукция сельского хозяйства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</si>
  <si>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</si>
  <si>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Яйца</t>
    </r>
  </si>
  <si>
    <r>
      <rPr>
        <rFont val="Times New Roman"/>
        <b val="false"/>
        <i val="false"/>
        <sz val="12"/>
      </rPr>
      <t>Все категории хозяйств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</si>
  <si>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</si>
  <si>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</si>
  <si>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</si>
  <si>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Вид продукции</t>
    </r>
  </si>
  <si>
    <r>
      <rPr>
        <rFont val="Times New Roman"/>
        <b val="false"/>
        <i val="false"/>
        <sz val="12"/>
      </rPr>
      <t>Единица измерения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</si>
  <si>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</si>
  <si>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2029 в % к 2023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</si>
  <si>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</si>
  <si>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</si>
  <si>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</si>
  <si>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</si>
  <si>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</si>
  <si>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</si>
  <si>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</si>
  <si>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</si>
  <si>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</si>
  <si>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оценка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</si>
  <si>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</si>
  <si>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</si>
  <si>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</si>
  <si>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</si>
  <si>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</si>
  <si>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</si>
  <si>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Сельское хозяйство</t>
    </r>
  </si>
  <si>
    <r>
      <rPr>
        <rFont val="Times New Roman"/>
        <b val="false"/>
        <i val="false"/>
        <sz val="12"/>
      </rPr>
      <t>Шерсть (физический вес)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</si>
  <si>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</si>
  <si>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</si>
  <si>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</si>
  <si>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Объем продукции сельского хозяйства в хозяйствах всех категорий </t>
    </r>
  </si>
  <si>
    <r>
      <rPr>
        <rFont val="Times New Roman"/>
        <b val="false"/>
        <i val="false"/>
        <sz val="12"/>
      </rPr>
      <t>тыс.руб. в ценах соответствующих лет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</si>
  <si>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</si>
  <si>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</si>
  <si>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</si>
  <si>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</si>
  <si>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Таблица 3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</si>
  <si>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</si>
  <si>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</si>
  <si>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Индекс производства продукции сельского хозяйства в хозяйствах всех категорий</t>
    </r>
  </si>
  <si>
    <r>
      <rPr>
        <rFont val="Times New Roman"/>
        <b val="false"/>
        <i val="false"/>
        <sz val="12"/>
      </rPr>
      <t>Производство основных видов продукции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</si>
  <si>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</si>
  <si>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</si>
  <si>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</si>
  <si>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</si>
  <si>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</si>
  <si>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</si>
  <si>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</si>
  <si>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</si>
  <si>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</si>
  <si>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</si>
  <si>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</si>
  <si>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t>Рассчитывается на основании данных об объеме продукции и индексе-дефляторе</t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</si>
  <si>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</si>
  <si>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</si>
  <si>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Индекс-дефлятор продукции сельского хозяйства в хозяйствах всех категорий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</si>
  <si>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</si>
  <si>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</si>
  <si>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</si>
  <si>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</si>
  <si>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</si>
  <si>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</si>
  <si>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</si>
  <si>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в том числе:</t>
    </r>
  </si>
  <si>
    <r>
      <rPr>
        <rFont val="Times New Roman"/>
        <b val="false"/>
        <i val="false"/>
        <sz val="12"/>
      </rPr>
      <t>Растениеводство</t>
    </r>
  </si>
  <si>
    <r>
      <rPr>
        <rFont val="Times New Roman"/>
        <b val="false"/>
        <i val="false"/>
        <sz val="12"/>
      </rPr>
      <t>Животноводство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</si>
  <si>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</si>
  <si>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</si>
  <si>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Картофель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</si>
  <si>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</si>
  <si>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Объем продукции растениеводства в хозяйствах всех категорий </t>
    </r>
  </si>
  <si>
    <r>
      <rPr>
        <rFont val="Times New Roman"/>
        <b val="false"/>
        <i val="false"/>
        <sz val="12"/>
      </rPr>
      <t>тыс.руб. в ценах соответствующих лет</t>
    </r>
  </si>
  <si>
    <r>
      <rPr>
        <rFont val="Times New Roman"/>
        <b val="false"/>
        <i val="false"/>
        <sz val="12"/>
      </rPr>
      <t xml:space="preserve">Объем продукции животноводства в хозяйствах всех категорий </t>
    </r>
  </si>
  <si>
    <r>
      <rPr>
        <rFont val="Times New Roman"/>
        <b val="false"/>
        <i val="false"/>
        <sz val="12"/>
      </rPr>
      <t>тыс.руб. в ценах соответствующих лет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</si>
  <si>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</si>
  <si>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</si>
  <si>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</si>
  <si>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</si>
  <si>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color rgb="000000" tint="0"/>
        <sz val="12"/>
      </rPr>
      <t>Темп роста продукции животноводства в хозяйствах всех категорий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</si>
  <si>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</si>
  <si>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Индекс производства продукции растениеводства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</si>
  <si>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</si>
  <si>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</si>
  <si>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</si>
  <si>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</si>
  <si>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</si>
  <si>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</si>
  <si>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</si>
  <si>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</si>
  <si>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Индекс-дефлятор продукции растениеводства</t>
    </r>
  </si>
  <si>
    <r>
      <rPr>
        <rFont val="Times New Roman"/>
        <b val="false"/>
        <i val="false"/>
        <sz val="12"/>
      </rPr>
      <t>Индекс производства продукции животноводства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</si>
  <si>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</si>
  <si>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</si>
  <si>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</si>
  <si>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</si>
  <si>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</si>
  <si>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</si>
  <si>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</si>
  <si>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</si>
  <si>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</si>
  <si>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Животноводство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</si>
  <si>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</si>
  <si>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Индекс-дефлятор продукции животноводства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</si>
  <si>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</si>
  <si>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</si>
  <si>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</si>
  <si>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Объем продукции животноводства в хозяйствах всех категорий </t>
    </r>
  </si>
  <si>
    <r>
      <rPr>
        <rFont val="Times New Roman"/>
        <b val="false"/>
        <i val="false"/>
        <sz val="12"/>
      </rPr>
      <t>тыс.руб. в ценах соответствующих лет</t>
    </r>
  </si>
  <si>
    <r>
      <rPr>
        <rFont val="Times New Roman"/>
        <b val="false"/>
        <i val="false"/>
        <sz val="12"/>
      </rPr>
      <t>Произведено (реализовано на убой) скота и птицы в живом весе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</si>
  <si>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</si>
  <si>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</si>
  <si>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</si>
  <si>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</si>
  <si>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</si>
  <si>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</si>
  <si>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</si>
  <si>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</si>
  <si>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</si>
  <si>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</si>
  <si>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Прочая продукция сельского хозяйства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</si>
  <si>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</si>
  <si>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</si>
  <si>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Индекс производства продукции животноводства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</si>
  <si>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</si>
  <si>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</si>
  <si>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</si>
  <si>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</si>
  <si>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</si>
  <si>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</si>
  <si>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</si>
  <si>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</si>
  <si>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</si>
  <si>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</si>
  <si>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Индекс-дефлятор продукции животноводства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</si>
  <si>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</si>
  <si>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</si>
  <si>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</si>
  <si>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</si>
  <si>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</si>
  <si>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</si>
  <si>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</si>
  <si>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</si>
  <si>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Рыболовство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</si>
  <si>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</si>
  <si>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</si>
  <si>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</si>
  <si>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</si>
  <si>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Улов рыбы в естественных водоемах и прудах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</si>
  <si>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</si>
  <si>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</si>
  <si>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Овощи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</si>
  <si>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</si>
  <si>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</si>
  <si>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</si>
  <si>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</si>
  <si>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</si>
  <si>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</si>
  <si>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</si>
  <si>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</si>
  <si>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Объем отгруженных товаров собственного производства, выполненных работ и услуг</t>
    </r>
  </si>
  <si>
    <r>
      <rPr>
        <rFont val="Times New Roman"/>
        <b val="false"/>
        <i val="false"/>
        <sz val="12"/>
      </rPr>
      <t>тыс.руб. в ценах                              соответствующих лет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</si>
  <si>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</si>
  <si>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</si>
  <si>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</si>
  <si>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</si>
  <si>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</si>
  <si>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Индекс производства продукции рыболовства</t>
    </r>
  </si>
  <si>
    <r>
      <rPr>
        <rFont val="Times New Roman"/>
        <b val="false"/>
        <i val="false"/>
        <sz val="12"/>
      </rPr>
      <t>в % к предыдущему году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</si>
  <si>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</si>
  <si>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</si>
  <si>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</si>
  <si>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</si>
  <si>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</si>
  <si>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</si>
  <si>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</si>
  <si>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</si>
  <si>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</si>
  <si>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</si>
  <si>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</si>
  <si>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</si>
  <si>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Рыбоводство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</si>
  <si>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</si>
  <si>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</si>
  <si>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</si>
  <si>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</si>
  <si>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</si>
  <si>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Объем отгруженных товаров собственного производства, выполненных работ и услуг</t>
    </r>
  </si>
  <si>
    <r>
      <rPr>
        <rFont val="Times New Roman"/>
        <b val="false"/>
        <i val="false"/>
        <sz val="12"/>
      </rPr>
      <t>тыс.руб. в ценах                              соответствующих лет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</si>
  <si>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</si>
  <si>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тыс. руб.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</si>
  <si>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</si>
  <si>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</si>
  <si>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</si>
  <si>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Молоко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</si>
  <si>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</si>
  <si>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</si>
  <si>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</si>
  <si>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</si>
  <si>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Таблица 5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</si>
  <si>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</si>
  <si>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</si>
  <si>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Рыболовство</t>
    </r>
  </si>
  <si>
    <r>
      <rPr>
        <rFont val="Times New Roman"/>
        <b val="false"/>
        <i val="false"/>
        <sz val="12"/>
      </rPr>
      <t>Производство основных видов продукции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</si>
  <si>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</si>
  <si>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</si>
  <si>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</si>
  <si>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Все категории хозяйств</t>
    </r>
  </si>
  <si>
    <r>
      <rPr>
        <rFont val="Times New Roman"/>
        <b val="false"/>
        <i val="false"/>
        <sz val="12"/>
      </rPr>
      <t>Объем отгруженных товаров собственного производства, выполненных работ и услуг</t>
    </r>
  </si>
  <si>
    <r>
      <rPr>
        <rFont val="Times New Roman"/>
        <b val="false"/>
        <i val="false"/>
        <sz val="12"/>
      </rPr>
      <t>тыс.руб. в ценах                              соответствующих лет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</si>
  <si>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</si>
  <si>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</si>
  <si>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Вид продукции</t>
    </r>
  </si>
  <si>
    <r>
      <rPr>
        <rFont val="Times New Roman"/>
        <b val="false"/>
        <i val="false"/>
        <sz val="12"/>
      </rPr>
      <t>Единица измерения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</si>
  <si>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</si>
  <si>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2029 в % к 2023</t>
    </r>
  </si>
  <si>
    <r>
      <rPr>
        <rFont val="Times New Roman"/>
        <b val="false"/>
        <i val="false"/>
        <sz val="12"/>
      </rPr>
      <t>Индекс производства продукции рыболовства</t>
    </r>
  </si>
  <si>
    <r>
      <rPr>
        <rFont val="Times New Roman"/>
        <b val="false"/>
        <i val="false"/>
        <sz val="12"/>
      </rPr>
      <t>в %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</si>
  <si>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</si>
  <si>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</si>
  <si>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</si>
  <si>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</si>
  <si>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</si>
  <si>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</si>
  <si>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отчет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</si>
  <si>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</si>
  <si>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оценка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</si>
  <si>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</si>
  <si>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</si>
  <si>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</si>
  <si>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прогноз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</si>
  <si>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</si>
  <si>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Сельское хозяйство</t>
    </r>
  </si>
  <si>
    <r>
      <rPr>
        <rFont val="Times New Roman"/>
        <b val="false"/>
        <i val="false"/>
        <sz val="12"/>
      </rPr>
      <t>Улов рыбы в естественных водоемах и прудах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</si>
  <si>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</si>
  <si>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</si>
  <si>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</si>
  <si>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 xml:space="preserve">Объем продукции сельского хозяйства в хозяйствах всех категорий 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</si>
  <si>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</si>
  <si>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</si>
  <si>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Рыбоводство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</si>
  <si>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</si>
  <si>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</si>
  <si>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t>Заполняется автоматически на основании данных из предыдущих таблиц</t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</si>
  <si>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</si>
  <si>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Объем отгруженных товаров собственного производства, выполненных работ и услуг</t>
    </r>
  </si>
  <si>
    <r>
      <rPr>
        <rFont val="Times New Roman"/>
        <b val="false"/>
        <i val="false"/>
        <sz val="12"/>
      </rPr>
      <t>тыс.руб. в ценах                              соответствующих лет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</si>
  <si>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</si>
  <si>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Плоды и ягоды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</si>
  <si>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</si>
  <si>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</si>
  <si>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</si>
  <si>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</si>
  <si>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color rgb="000000" tint="0"/>
        <sz val="12"/>
      </rPr>
      <t>Темп роста продукции сельского хозяйства (в сопоставимых ценах)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</si>
  <si>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</si>
  <si>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</si>
  <si>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</si>
  <si>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</si>
  <si>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</si>
  <si>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</si>
  <si>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</si>
  <si>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</si>
  <si>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</si>
  <si>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</si>
  <si>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</si>
  <si>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</si>
  <si>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</si>
  <si>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</si>
  <si>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Индекс-дефлятор продукции сельского хозяйства в хозяйствах всех категорий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</si>
  <si>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</si>
  <si>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</si>
  <si>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</si>
  <si>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</si>
  <si>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</si>
  <si>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</si>
  <si>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</si>
  <si>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</si>
  <si>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</si>
  <si>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в том числе: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</si>
  <si>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</si>
  <si>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</si>
  <si>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Яйца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</si>
  <si>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</si>
  <si>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Растениеводство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</si>
  <si>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</si>
  <si>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</si>
  <si>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 xml:space="preserve">Объем продукции растениеводства в хозяйствах всех категорий </t>
    </r>
  </si>
  <si>
    <r>
      <rPr>
        <rFont val="Times New Roman"/>
        <b val="false"/>
        <i val="false"/>
        <sz val="12"/>
      </rPr>
      <t>тыс.руб. в ценах соответствующих лет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</si>
  <si>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</si>
  <si>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</si>
  <si>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</si>
  <si>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</si>
  <si>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</si>
  <si>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</si>
  <si>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color rgb="000000" tint="0"/>
        <sz val="12"/>
      </rPr>
      <t>Темп роста продукции сельского хозяйства (в сопоставимых ценах)</t>
    </r>
  </si>
  <si>
    <r>
      <rPr>
        <rFont val="Times New Roman"/>
        <b val="false"/>
        <i val="false"/>
        <sz val="12"/>
      </rPr>
      <t>% к предыдущему году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</si>
  <si>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</si>
  <si>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</si>
  <si>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</si>
  <si>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в том числе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</si>
  <si>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</si>
  <si>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</si>
  <si>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</si>
  <si>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</si>
  <si>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</si>
  <si>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Сельхозпредприятия (крупные, средние, малые, подсобные)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</si>
  <si>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</si>
  <si>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</si>
  <si>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</si>
  <si>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Виноград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</si>
  <si>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</si>
  <si>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</si>
  <si>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</si>
  <si>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</si>
  <si>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</si>
  <si>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</si>
  <si>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</si>
  <si>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</si>
  <si>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>тонн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</si>
  <si>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</si>
  <si>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</si>
  <si>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</si>
  <si>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</si>
  <si>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</si>
  <si>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</si>
  <si>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 xml:space="preserve">Крестьянские (фермерские) хозяйства и индивидуальные предприниматели </t>
    </r>
  </si>
  <si>
    <r>
      <rPr>
        <rFont val="Times New Roman"/>
        <b val="false"/>
        <i val="false"/>
        <sz val="12"/>
      </rPr>
      <t xml:space="preserve">Личные подсобные хозяйства населения 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</si>
  <si>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</si>
  <si>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тыс. штук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</si>
  <si>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</si>
  <si>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</si>
  <si>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</si>
  <si>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x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</si>
  <si>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</si>
  <si>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Темп к предыдущему году</t>
    </r>
  </si>
  <si>
    <r>
      <rPr>
        <rFont val="Times New Roman"/>
        <b val="false"/>
        <i val="false"/>
        <sz val="12"/>
      </rPr>
      <t>Шерсть (физический вес)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</si>
  <si>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</si>
  <si>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%</t>
    </r>
  </si>
  <si>
    <r>
      <rPr>
        <rFont val="Times New Roman"/>
        <b val="false"/>
        <i val="false"/>
        <sz val="12"/>
      </rPr>
      <t>центнеров</t>
    </r>
  </si>
  <si>
    <r>
      <rPr>
        <rFont val="Times New Roman"/>
        <b val="false"/>
        <i val="false"/>
        <sz val="12"/>
      </rPr>
      <t>x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</si>
</sst>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5"/>
    <numFmt co:extendedFormatCode="General" formatCode="General" numFmtId="1001"/>
    <numFmt co:extendedFormatCode="0.0" formatCode="0.0" numFmtId="1004"/>
    <numFmt co:extendedFormatCode="#,##0.0" formatCode="#,##0.0" numFmtId="1002"/>
    <numFmt co:extendedFormatCode="#,##0.0" formatCode="#,##0.0" numFmtId="1003"/>
    <numFmt co:extendedFormatCode="General" formatCode="General" numFmtId="1000"/>
  </numFmts>
  <fonts count="31">
    <font>
      <name val="Calibri"/>
      <sz val="11"/>
    </font>
    <font>
      <name val="XO Thames"/>
      <sz val="12"/>
    </font>
    <font>
      <name val="Times New Roman"/>
      <b val="false"/>
      <i val="false"/>
      <sz val="12"/>
    </font>
    <font>
      <name val="Arial Cyr"/>
      <sz val="10"/>
    </font>
    <font>
      <name val="Arial Cyr"/>
      <sz val="12"/>
    </font>
    <font>
      <name val="Times New Roman"/>
      <b val="false"/>
      <color rgb="000000" tint="0"/>
      <sz val="10"/>
    </font>
    <font>
      <name val="Times New Roman"/>
      <sz val="10"/>
    </font>
    <font>
      <name val="Times New Roman"/>
      <b val="true"/>
      <color rgb="FFFFFF" tint="0"/>
      <sz val="14"/>
    </font>
    <font>
      <name val="Times New Roman"/>
      <b val="false"/>
      <i val="false"/>
      <strike val="false"/>
      <color rgb="000000" tint="0"/>
      <sz val="10"/>
    </font>
    <font>
      <name val="Times New Roman"/>
      <b val="false"/>
      <i val="true"/>
      <sz val="12"/>
    </font>
    <font>
      <name val="Times New Roman"/>
      <b val="false"/>
      <sz val="12"/>
    </font>
    <font>
      <name val="Times New Roman"/>
      <sz val="16"/>
    </font>
    <font>
      <name val="Times New Roman"/>
      <color rgb="FFFFFF" tint="0"/>
      <sz val="10"/>
    </font>
    <font>
      <name val="Arial Cyr"/>
      <color rgb="FFFFFF" tint="0"/>
      <sz val="10"/>
    </font>
    <font>
      <name val="Times New Roman"/>
      <sz val="12"/>
    </font>
    <font>
      <name val="Times New Roman"/>
      <b val="false"/>
      <sz val="14"/>
    </font>
    <font>
      <name val="Times New Roman"/>
      <i val="true"/>
      <sz val="12"/>
    </font>
    <font>
      <name val="Times New Roman"/>
      <i val="false"/>
      <sz val="10"/>
    </font>
    <font>
      <name val="Times New Roman"/>
      <color rgb="000000" tint="0"/>
      <sz val="12"/>
    </font>
    <font>
      <name val="Times New Roman"/>
      <sz val="11"/>
    </font>
    <font>
      <name val="Times New Roman"/>
      <color rgb="0000FF" tint="0"/>
      <sz val="14"/>
      <u val="single"/>
    </font>
    <font>
      <name val="Times New Roman"/>
      <sz val="14"/>
    </font>
    <font>
      <name val="Times New Roman"/>
      <b val="true"/>
      <color rgb="C00000" tint="0"/>
      <sz val="10"/>
    </font>
    <font>
      <name val="Times New Roman"/>
      <b val="true"/>
      <sz val="12"/>
    </font>
    <font>
      <name val="Times New Roman"/>
      <b val="true"/>
      <color rgb="002060" tint="0"/>
      <sz val="12"/>
    </font>
    <font>
      <name val="Times New Roman"/>
      <b val="false"/>
      <sz val="10"/>
    </font>
    <font>
      <name val="Times New Roman"/>
      <b val="false"/>
      <i val="false"/>
      <sz val="10"/>
    </font>
    <font>
      <name val="Times New Roman"/>
      <b val="false"/>
      <i val="false"/>
      <color rgb="000000" tint="0"/>
      <sz val="12"/>
    </font>
    <font>
      <name val="Times New Roman"/>
      <color rgb="000000" tint="0"/>
      <sz val="10"/>
    </font>
    <font>
      <name val="Arial Cyr"/>
      <b val="false"/>
      <sz val="12"/>
    </font>
    <font>
      <name val="XO Thames"/>
      <b val="false"/>
      <sz val="1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C6D9F1" tint="0"/>
      </patternFill>
    </fill>
    <fill>
      <patternFill patternType="solid">
        <fgColor rgb="FFC000" tint="0"/>
      </patternFill>
    </fill>
  </fills>
  <borders count="2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</borders>
  <cellStyleXfs count="1">
    <xf applyBorder="false" applyFill="false" applyFont="false" borderId="0" fillId="0" fontId="1" numFmtId="0" quotePrefix="false"/>
  </cellStyleXfs>
  <cellXfs count="289">
    <xf applyBorder="false" applyFill="false" applyFont="false" borderId="0" fillId="0" fontId="1" numFmtId="0" quotePrefix="false"/>
    <xf applyAlignment="true" applyBorder="false" applyFill="false" applyFont="true" applyNumberFormat="true" borderId="0" fillId="0" fontId="2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3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5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" fillId="0" fontId="2" numFmtId="1002" quotePrefix="false">
      <alignment horizontal="center" shrinkToFit="false" textRotation="0" vertical="center" wrapText="false"/>
      <protection hidden="false" locked="false"/>
    </xf>
    <xf applyAlignment="true" applyBorder="true" applyFill="false" applyFont="true" applyNumberFormat="true" borderId="7" fillId="0" fontId="4" numFmtId="1002" quotePrefix="false">
      <alignment horizontal="general" shrinkToFit="false" textRotation="0" vertical="bottom" wrapText="false"/>
      <protection hidden="true" locked="true"/>
    </xf>
    <xf applyAlignment="true" applyBorder="true" applyFill="false" applyFont="true" applyNumberFormat="true" borderId="8" fillId="0" fontId="2" numFmtId="1002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3" quotePrefix="tru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1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6" numFmtId="1001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3" numFmtId="1001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13" fillId="0" fontId="2" numFmtId="1004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7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4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shrinkToFit="false" textRotation="0" vertical="bottom" wrapText="false"/>
      <protection hidden="false" locked="true"/>
    </xf>
    <xf applyAlignment="true" applyBorder="false" applyFill="true" applyFont="true" borderId="0" fillId="2" fontId="8" numFmtId="0" quotePrefix="false">
      <alignment horizontal="center" vertical="bottom" wrapText="true"/>
    </xf>
    <xf applyAlignment="true" applyBorder="true" applyFill="false" applyFont="true" applyNumberFormat="true" borderId="16" fillId="0" fontId="2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7" fillId="0" fontId="2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" fillId="0" fontId="2" numFmtId="1002" quotePrefix="false">
      <alignment horizontal="center" shrinkToFit="false" textRotation="0" vertical="center" wrapText="false"/>
      <protection hidden="false" locked="false"/>
    </xf>
    <xf applyAlignment="true" applyBorder="true" applyFill="false" applyFont="true" applyNumberFormat="true" borderId="2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" fillId="0" fontId="9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3" fillId="0" fontId="10" numFmtId="1002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11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1" fillId="0" fontId="10" numFmtId="1002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2" numFmtId="1001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13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24" fillId="0" fontId="14" numFmtId="1002" quotePrefix="false">
      <alignment horizontal="right" indent="0" shrinkToFit="false" textRotation="0" vertical="bottom" wrapText="false"/>
      <protection hidden="true" locked="true"/>
    </xf>
    <xf applyAlignment="true" applyBorder="false" applyFill="false" applyFont="true" applyNumberFormat="true" borderId="0" fillId="0" fontId="11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25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6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7" fillId="0" fontId="2" numFmtId="1002" quotePrefix="false">
      <alignment horizontal="center" shrinkToFit="false" textRotation="0" vertical="center" wrapText="false"/>
      <protection hidden="false" locked="false"/>
    </xf>
    <xf applyAlignment="true" applyBorder="true" applyFill="false" applyFont="true" applyNumberFormat="true" borderId="28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9" fillId="0" fontId="6" numFmtId="1001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15" numFmtId="1000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9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9" numFmtId="1001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9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0" fillId="0" fontId="2" numFmtId="1004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9" numFmtId="1004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1" fillId="0" fontId="2" numFmtId="1002" quotePrefix="false">
      <alignment horizontal="center" shrinkToFit="false" textRotation="0" vertical="bottom" wrapText="false"/>
      <protection hidden="true" locked="true"/>
    </xf>
    <xf applyAlignment="true" applyBorder="true" applyFill="false" applyFont="true" applyNumberFormat="true" borderId="32" fillId="0" fontId="2" numFmtId="1002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6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" numFmtId="1002" quotePrefix="false">
      <alignment horizontal="center" shrinkToFit="false" textRotation="0" vertical="center" wrapText="false"/>
      <protection hidden="false" locked="false"/>
    </xf>
    <xf applyAlignment="true" applyBorder="false" applyFill="false" applyFont="true" applyNumberFormat="true" borderId="0" fillId="0" fontId="2" numFmtId="1002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" numFmtId="1004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3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4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5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6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7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8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9" fillId="0" fontId="17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0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1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2" fillId="0" fontId="17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3" fillId="0" fontId="2" numFmtId="1000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44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45" fillId="0" fontId="10" numFmtId="1002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7" fillId="0" fontId="2" numFmtId="100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46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true" applyFont="true" applyNumberFormat="true" borderId="47" fillId="3" fontId="18" numFmtId="1002" quotePrefix="false">
      <alignment horizontal="center" textRotation="0" vertical="center" wrapText="true"/>
      <protection hidden="false" locked="false"/>
    </xf>
    <xf applyAlignment="true" applyBorder="true" applyFill="false" applyFont="true" applyNumberFormat="true" borderId="48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9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0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1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2" fillId="0" fontId="19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19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53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4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0" numFmtId="1000" quotePrefix="false">
      <alignment horizontal="right" indent="0" shrinkToFit="false" textRotation="0" vertical="bottom" wrapText="false"/>
      <protection hidden="false" locked="true"/>
    </xf>
    <xf applyAlignment="true" applyBorder="true" applyFill="false" applyFont="true" applyNumberFormat="true" borderId="5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6" fillId="0" fontId="14" numFmtId="100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57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8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59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0" fillId="0" fontId="19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15" numFmtId="1000" quotePrefix="false">
      <alignment horizontal="center" shrinkToFit="false" textRotation="0" vertical="bottom" wrapText="false"/>
      <protection hidden="false" locked="true"/>
    </xf>
    <xf applyAlignment="true" applyBorder="true" applyFill="true" applyFont="true" applyNumberFormat="true" borderId="61" fillId="4" fontId="18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2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3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4" fillId="0" fontId="19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65" fillId="0" fontId="19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1" numFmtId="1000" quotePrefix="false">
      <alignment horizontal="left" indent="0" shrinkToFit="false" textRotation="0" vertical="bottom" wrapText="false"/>
      <protection hidden="false" locked="true"/>
    </xf>
    <xf applyAlignment="true" applyBorder="false" applyFill="false" applyFont="true" applyNumberFormat="true" borderId="0" fillId="0" fontId="21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9" numFmtId="1001" quotePrefix="false">
      <alignment horizontal="general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66" fillId="0" fontId="2" numFmtId="1003" quotePrefix="true">
      <alignment horizontal="center" textRotation="0" vertical="center" wrapText="true"/>
      <protection hidden="false" locked="true"/>
    </xf>
    <xf applyAlignment="true" applyBorder="true" applyFill="false" applyFont="true" applyNumberFormat="true" borderId="67" fillId="0" fontId="2" numFmtId="1002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68" fillId="0" fontId="2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9" fillId="0" fontId="2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0" fillId="0" fontId="22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4" numFmtId="1000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14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" numFmtId="1002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71" fillId="0" fontId="22" numFmtId="1000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72" fillId="0" fontId="22" numFmtId="1000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73" fillId="0" fontId="22" numFmtId="1000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74" fillId="0" fontId="22" numFmtId="1000" quotePrefix="false">
      <alignment horizontal="center" shrinkToFit="false" textRotation="0" vertical="center" wrapText="false"/>
      <protection hidden="true" locked="true"/>
    </xf>
    <xf applyAlignment="true" applyBorder="false" applyFill="false" applyFont="true" applyNumberFormat="true" borderId="0" fillId="0" fontId="14" numFmtId="1003" quotePrefix="true">
      <alignment horizontal="center" textRotation="0" vertical="center" wrapText="true"/>
      <protection hidden="false" locked="true"/>
    </xf>
    <xf applyAlignment="true" applyBorder="true" applyFill="false" applyFont="true" applyNumberFormat="true" borderId="75" fillId="0" fontId="22" numFmtId="1000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76" fillId="0" fontId="22" numFmtId="1000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77" fillId="0" fontId="23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78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9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1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2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3" fillId="0" fontId="23" numFmtId="1001" quotePrefix="false">
      <alignment horizontal="center" shrinkToFit="false" textRotation="0" vertical="bottom" wrapText="false"/>
      <protection hidden="true" locked="true"/>
    </xf>
    <xf applyAlignment="true" applyBorder="true" applyFill="false" applyFont="true" applyNumberFormat="true" borderId="84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8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6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7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8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9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3" numFmtId="1000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3" numFmtId="1001" quotePrefix="false">
      <alignment horizontal="general" shrinkToFit="false" textRotation="0" vertical="bottom" wrapText="false"/>
      <protection hidden="true" locked="true"/>
    </xf>
    <xf applyAlignment="true" applyBorder="true" applyFill="false" applyFont="true" applyNumberFormat="true" borderId="22" fillId="0" fontId="2" numFmtId="1000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24" numFmtId="1001" quotePrefix="false">
      <alignment horizontal="left" indent="0" textRotation="0" vertical="top" wrapText="true"/>
      <protection hidden="true" locked="true"/>
    </xf>
    <xf applyAlignment="true" applyBorder="true" applyFill="false" applyFont="true" applyNumberFormat="true" borderId="92" fillId="0" fontId="2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3" numFmtId="100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23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1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3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4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5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6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7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8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9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0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1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2" fillId="0" fontId="2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9" numFmtId="1001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8" fillId="0" fontId="9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03" fillId="0" fontId="2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04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05" fillId="0" fontId="2" numFmtId="1002" quotePrefix="false">
      <alignment horizontal="center" shrinkToFit="false" textRotation="0" vertical="center" wrapText="false"/>
      <protection hidden="false" locked="false"/>
    </xf>
    <xf applyAlignment="true" applyBorder="true" applyFill="false" applyFont="true" applyNumberFormat="true" borderId="106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3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07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08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09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0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1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2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3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4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5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6" fillId="0" fontId="25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7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8" fillId="0" fontId="9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19" fillId="0" fontId="9" numFmtId="1004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2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1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2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3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4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5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6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7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8" fillId="0" fontId="6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6" numFmtId="1001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2" numFmtId="1003" quotePrefix="tru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2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9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4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10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3" fillId="0" fontId="10" numFmtId="1002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5" fillId="0" fontId="9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44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5" fillId="0" fontId="14" numFmtId="1002" quotePrefix="false">
      <alignment horizontal="right" indent="0" shrinkToFit="false" textRotation="0" vertical="bottom" wrapText="false"/>
      <protection hidden="false" locked="true"/>
    </xf>
    <xf applyAlignment="true" applyBorder="false" applyFill="false" applyFont="true" applyNumberFormat="true" borderId="0" fillId="0" fontId="6" numFmtId="1000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2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6" fillId="0" fontId="2" numFmtId="1002" quotePrefix="false">
      <alignment horizontal="center" shrinkToFit="false" textRotation="0" vertical="center" wrapText="false"/>
      <protection hidden="true" locked="true"/>
    </xf>
    <xf applyAlignment="true" applyBorder="true" applyFill="false" applyFont="true" applyNumberFormat="true" borderId="147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8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9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1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2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3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4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5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6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57" fillId="0" fontId="27" numFmtId="1002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14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158" fillId="0" fontId="27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9" fillId="0" fontId="2" numFmtId="1000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60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61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6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4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5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6" fillId="0" fontId="27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67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8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9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1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2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3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4" fillId="0" fontId="2" numFmtId="1004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9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0" numFmtId="1002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0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5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6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7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8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9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0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1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2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3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4" fillId="0" fontId="25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85" fillId="0" fontId="10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6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7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8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9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1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2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3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4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4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0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2" fillId="0" fontId="10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8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7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8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9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0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1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2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3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4" fillId="0" fontId="2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5" fillId="0" fontId="28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0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16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7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8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9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0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1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2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3" fillId="0" fontId="25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4" fillId="0" fontId="25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9" numFmtId="1001" quotePrefix="false">
      <alignment horizontal="center" shrinkToFit="false" textRotation="0" vertical="bottom" wrapText="false"/>
      <protection hidden="false" locked="true"/>
    </xf>
    <xf applyAlignment="true" applyBorder="false" applyFill="false" applyFont="true" borderId="0" fillId="0" fontId="30" numFmtId="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C317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0" width="33.525500025628673"/>
    <col bestFit="true" customWidth="true" max="16384" min="2" outlineLevel="0" style="0" width="10.788470377394527"/>
  </cols>
  <sheetData>
    <row outlineLevel="0" r="1">
      <c r="A1" s="11" t="n">
        <v>12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  <c r="T1" s="16" t="n"/>
      <c r="U1" s="16" t="n"/>
      <c r="V1" s="16" t="n"/>
      <c r="W1" s="16" t="n"/>
      <c r="X1" s="16" t="n"/>
      <c r="Y1" s="16" t="n"/>
      <c r="Z1" s="16" t="n"/>
      <c r="AA1" s="16" t="n"/>
      <c r="AB1" s="16" t="n"/>
      <c r="AC1" s="16" t="n"/>
    </row>
    <row outlineLevel="0" r="2">
      <c r="A2" s="19" t="s">
        <v>10</v>
      </c>
      <c r="B2" s="19" t="s">
        <v>10</v>
      </c>
      <c r="C2" s="19" t="s">
        <v>10</v>
      </c>
      <c r="D2" s="19" t="s">
        <v>10</v>
      </c>
      <c r="E2" s="19" t="s">
        <v>10</v>
      </c>
      <c r="F2" s="19" t="s">
        <v>10</v>
      </c>
      <c r="G2" s="23" t="s">
        <v>12</v>
      </c>
      <c r="H2" s="23" t="s"/>
      <c r="I2" s="23" t="s"/>
      <c r="J2" s="23" t="s"/>
      <c r="K2" s="16" t="n"/>
      <c r="L2" s="16" t="n"/>
      <c r="M2" s="16" t="n"/>
      <c r="N2" s="16" t="n"/>
      <c r="O2" s="16" t="n"/>
      <c r="P2" s="16" t="n"/>
      <c r="Q2" s="16" t="n"/>
      <c r="R2" s="16" t="n"/>
      <c r="S2" s="16" t="n"/>
      <c r="T2" s="16" t="n"/>
      <c r="U2" s="16" t="n"/>
      <c r="V2" s="16" t="n"/>
      <c r="W2" s="16" t="n"/>
      <c r="X2" s="16" t="n"/>
      <c r="Y2" s="16" t="n"/>
      <c r="Z2" s="16" t="n"/>
      <c r="AA2" s="16" t="n"/>
      <c r="AB2" s="16" t="n"/>
      <c r="AC2" s="16" t="n"/>
    </row>
    <row outlineLevel="0" r="3">
      <c r="A3" s="19" t="s">
        <v>10</v>
      </c>
      <c r="B3" s="19" t="s">
        <v>10</v>
      </c>
      <c r="C3" s="19" t="s">
        <v>10</v>
      </c>
      <c r="D3" s="19" t="s">
        <v>10</v>
      </c>
      <c r="E3" s="19" t="s">
        <v>10</v>
      </c>
      <c r="F3" s="19" t="s">
        <v>10</v>
      </c>
      <c r="G3" s="23" t="s"/>
      <c r="H3" s="23" t="s"/>
      <c r="I3" s="23" t="s"/>
      <c r="J3" s="23" t="s"/>
      <c r="K3" s="16" t="n"/>
      <c r="L3" s="16" t="n"/>
      <c r="M3" s="16" t="n"/>
      <c r="N3" s="16" t="n"/>
      <c r="O3" s="32" t="s">
        <v>26</v>
      </c>
      <c r="P3" s="16" t="n"/>
      <c r="Q3" s="16" t="n"/>
      <c r="R3" s="16" t="n"/>
      <c r="S3" s="16" t="n"/>
      <c r="T3" s="16" t="n"/>
      <c r="U3" s="16" t="n"/>
      <c r="V3" s="16" t="n"/>
      <c r="W3" s="16" t="n"/>
      <c r="X3" s="16" t="n"/>
      <c r="Y3" s="16" t="n"/>
      <c r="Z3" s="16" t="n"/>
      <c r="AA3" s="16" t="n"/>
      <c r="AB3" s="16" t="n"/>
      <c r="AC3" s="16" t="n"/>
    </row>
    <row outlineLevel="0" r="4">
      <c r="A4" s="34" t="n"/>
      <c r="B4" s="35" t="n"/>
      <c r="C4" s="34" t="n"/>
      <c r="D4" s="35" t="n"/>
      <c r="E4" s="34" t="n"/>
      <c r="F4" s="35" t="n"/>
      <c r="G4" s="23" t="s"/>
      <c r="H4" s="23" t="s"/>
      <c r="I4" s="23" t="s"/>
      <c r="J4" s="23" t="s"/>
      <c r="K4" s="16" t="n"/>
      <c r="L4" s="16" t="n"/>
      <c r="M4" s="16" t="n"/>
      <c r="N4" s="16" t="n"/>
      <c r="O4" s="37" t="n"/>
      <c r="P4" s="16" t="n"/>
      <c r="Q4" s="16" t="n"/>
      <c r="R4" s="16" t="n"/>
      <c r="S4" s="16" t="n"/>
      <c r="T4" s="16" t="n"/>
      <c r="U4" s="16" t="n"/>
      <c r="V4" s="16" t="n"/>
      <c r="W4" s="16" t="n"/>
      <c r="X4" s="16" t="n"/>
      <c r="Y4" s="16" t="n"/>
      <c r="Z4" s="16" t="n"/>
      <c r="AA4" s="16" t="n"/>
      <c r="AB4" s="16" t="n"/>
      <c r="AC4" s="16" t="n"/>
    </row>
    <row customHeight="true" ht="14.35546875" outlineLevel="0" r="5">
      <c r="A5" s="6" t="n"/>
      <c r="B5" s="16" t="n"/>
      <c r="C5" s="6" t="n"/>
      <c r="D5" s="16" t="n"/>
      <c r="E5" s="6" t="n"/>
      <c r="F5" s="16" t="n"/>
      <c r="K5" s="16" t="n"/>
      <c r="L5" s="16" t="n"/>
      <c r="M5" s="16" t="n"/>
      <c r="N5" s="16" t="n"/>
      <c r="O5" s="42" t="n"/>
      <c r="P5" s="42" t="n"/>
      <c r="Q5" s="42" t="n"/>
      <c r="R5" s="42" t="n"/>
      <c r="S5" s="42" t="n"/>
      <c r="T5" s="42" t="n"/>
      <c r="U5" s="16" t="n"/>
      <c r="V5" s="16" t="n"/>
      <c r="W5" s="16" t="n"/>
      <c r="X5" s="16" t="n"/>
      <c r="Y5" s="16" t="n"/>
      <c r="Z5" s="16" t="n"/>
      <c r="AA5" s="16" t="n"/>
      <c r="AB5" s="16" t="n"/>
      <c r="AC5" s="16" t="n"/>
    </row>
    <row customHeight="true" ht="25.505859375" outlineLevel="0" r="6">
      <c r="A6" s="43" t="s">
        <v>34</v>
      </c>
      <c r="B6" s="43" t="s"/>
      <c r="C6" s="43" t="s"/>
      <c r="D6" s="43" t="s"/>
      <c r="E6" s="43" t="s"/>
      <c r="F6" s="43" t="s"/>
      <c r="G6" s="43" t="s"/>
      <c r="H6" s="43" t="s"/>
      <c r="I6" s="43" t="s"/>
      <c r="J6" s="43" t="s"/>
      <c r="K6" s="16" t="n"/>
      <c r="L6" s="16" t="n"/>
      <c r="M6" s="16" t="n"/>
      <c r="N6" s="16" t="n"/>
      <c r="O6" s="71" t="s">
        <v>53</v>
      </c>
      <c r="P6" s="72" t="s">
        <v>54</v>
      </c>
      <c r="Q6" s="73" t="s"/>
      <c r="R6" s="74" t="s"/>
      <c r="S6" s="75" t="s"/>
      <c r="T6" s="76" t="s"/>
      <c r="U6" s="16" t="n"/>
      <c r="V6" s="16" t="n"/>
      <c r="W6" s="77" t="n"/>
      <c r="X6" s="16" t="n"/>
      <c r="Y6" s="16" t="n"/>
      <c r="Z6" s="16" t="n"/>
      <c r="AA6" s="16" t="n"/>
      <c r="AB6" s="16" t="n"/>
      <c r="AC6" s="16" t="n"/>
    </row>
    <row customHeight="true" ht="10" outlineLevel="0" r="7">
      <c r="A7" s="80" t="n"/>
      <c r="B7" s="80" t="s"/>
      <c r="C7" s="80" t="s"/>
      <c r="D7" s="80" t="s"/>
      <c r="E7" s="80" t="s"/>
      <c r="F7" s="80" t="s"/>
      <c r="G7" s="80" t="s"/>
      <c r="H7" s="80" t="s"/>
      <c r="I7" s="80" t="s"/>
      <c r="J7" s="80" t="s"/>
      <c r="K7" s="16" t="n"/>
      <c r="L7" s="16" t="n"/>
      <c r="M7" s="16" t="n"/>
      <c r="N7" s="16" t="n"/>
      <c r="O7" s="82" t="s">
        <v>65</v>
      </c>
      <c r="P7" s="72" t="s">
        <v>66</v>
      </c>
      <c r="Q7" s="83" t="s"/>
      <c r="R7" s="84" t="s"/>
      <c r="S7" s="85" t="s"/>
      <c r="T7" s="86" t="s"/>
      <c r="U7" s="16" t="n"/>
      <c r="V7" s="16" t="n"/>
      <c r="W7" s="16" t="n"/>
      <c r="X7" s="16" t="n"/>
      <c r="Y7" s="16" t="n"/>
      <c r="Z7" s="16" t="n"/>
      <c r="AA7" s="16" t="n"/>
      <c r="AB7" s="16" t="n"/>
      <c r="AC7" s="16" t="n"/>
    </row>
    <row customHeight="true" ht="19.244140625" outlineLevel="0" r="8">
      <c r="A8" s="80" t="n"/>
      <c r="B8" s="87" t="s">
        <v>10</v>
      </c>
      <c r="C8" s="87" t="s"/>
      <c r="D8" s="87" t="s"/>
      <c r="E8" s="87" t="s"/>
      <c r="F8" s="87" t="s"/>
      <c r="G8" s="87" t="s"/>
      <c r="H8" s="37" t="n"/>
      <c r="I8" s="37" t="n"/>
      <c r="J8" s="37" t="n"/>
      <c r="K8" s="16" t="n"/>
      <c r="L8" s="16" t="n"/>
      <c r="M8" s="16" t="n"/>
      <c r="N8" s="16" t="n"/>
      <c r="O8" s="88" t="s">
        <v>71</v>
      </c>
      <c r="P8" s="72" t="s">
        <v>73</v>
      </c>
      <c r="Q8" s="89" t="s"/>
      <c r="R8" s="90" t="s"/>
      <c r="S8" s="91" t="s"/>
      <c r="T8" s="92" t="s"/>
      <c r="U8" s="77" t="n"/>
      <c r="V8" s="77" t="n"/>
      <c r="W8" s="16" t="n"/>
      <c r="X8" s="16" t="n"/>
      <c r="Y8" s="16" t="n"/>
      <c r="Z8" s="16" t="n"/>
      <c r="AA8" s="16" t="n"/>
      <c r="AB8" s="16" t="n"/>
      <c r="AC8" s="16" t="n"/>
    </row>
    <row customHeight="true" ht="23.494140625" outlineLevel="0" r="9">
      <c r="A9" s="80" t="n"/>
      <c r="B9" s="93" t="n"/>
      <c r="C9" s="93" t="s"/>
      <c r="D9" s="93" t="s"/>
      <c r="E9" s="93" t="s"/>
      <c r="F9" s="93" t="s"/>
      <c r="G9" s="93" t="s"/>
      <c r="H9" s="37" t="n"/>
      <c r="I9" s="37" t="n"/>
      <c r="J9" s="37" t="n"/>
      <c r="K9" s="16" t="n"/>
      <c r="L9" s="16" t="n"/>
      <c r="M9" s="16" t="n"/>
      <c r="N9" s="16" t="n"/>
      <c r="O9" s="37" t="n"/>
      <c r="P9" s="16" t="n"/>
      <c r="Q9" s="16" t="n"/>
      <c r="R9" s="16" t="n"/>
      <c r="S9" s="16" t="n"/>
      <c r="T9" s="16" t="n"/>
      <c r="U9" s="16" t="n"/>
      <c r="V9" s="16" t="n"/>
      <c r="W9" s="16" t="n"/>
      <c r="X9" s="16" t="n"/>
      <c r="Y9" s="16" t="n"/>
      <c r="Z9" s="16" t="n"/>
      <c r="AA9" s="16" t="n"/>
      <c r="AB9" s="16" t="n"/>
      <c r="AC9" s="16" t="n"/>
    </row>
    <row outlineLevel="0" r="10">
      <c r="A10" s="94" t="n"/>
      <c r="B10" s="94" t="n"/>
      <c r="C10" s="94" t="n"/>
      <c r="D10" s="94" t="n"/>
      <c r="E10" s="94" t="n"/>
      <c r="F10" s="94" t="n"/>
      <c r="G10" s="16" t="n"/>
      <c r="H10" s="95" t="n"/>
      <c r="I10" s="96" t="s">
        <v>83</v>
      </c>
      <c r="J10" s="96" t="s"/>
      <c r="K10" s="16" t="n"/>
      <c r="L10" s="16" t="n"/>
      <c r="M10" s="16" t="n"/>
      <c r="N10" s="16" t="n"/>
      <c r="O10" s="16" t="n"/>
      <c r="P10" s="16" t="n"/>
      <c r="Q10" s="16" t="n"/>
      <c r="R10" s="16" t="n"/>
      <c r="S10" s="16" t="n"/>
      <c r="T10" s="77" t="n"/>
      <c r="U10" s="16" t="n"/>
      <c r="V10" s="16" t="n"/>
      <c r="W10" s="16" t="n"/>
      <c r="X10" s="16" t="n"/>
      <c r="Y10" s="16" t="n"/>
      <c r="Z10" s="16" t="n"/>
      <c r="AA10" s="16" t="n"/>
      <c r="AB10" s="16" t="n"/>
      <c r="AC10" s="16" t="n"/>
    </row>
    <row outlineLevel="0" r="11">
      <c r="A11" s="99" t="s">
        <v>87</v>
      </c>
      <c r="B11" s="99" t="s"/>
      <c r="C11" s="99" t="s"/>
      <c r="D11" s="99" t="s"/>
      <c r="E11" s="99" t="s"/>
      <c r="F11" s="99" t="s"/>
      <c r="G11" s="99" t="s"/>
      <c r="H11" s="99" t="s"/>
      <c r="I11" s="99" t="s"/>
      <c r="J11" s="99" t="s"/>
      <c r="K11" s="16" t="n"/>
      <c r="L11" s="16" t="n"/>
      <c r="M11" s="16" t="n"/>
      <c r="N11" s="16" t="n"/>
      <c r="O11" s="16" t="n"/>
      <c r="P11" s="16" t="n"/>
      <c r="Q11" s="16" t="n"/>
      <c r="R11" s="16" t="n"/>
      <c r="S11" s="16" t="n"/>
      <c r="T11" s="16" t="n"/>
      <c r="U11" s="16" t="n"/>
      <c r="V11" s="16" t="n"/>
      <c r="W11" s="16" t="n"/>
      <c r="X11" s="16" t="n"/>
      <c r="Y11" s="16" t="n"/>
      <c r="Z11" s="16" t="n"/>
      <c r="AA11" s="16" t="n"/>
      <c r="AB11" s="16" t="n"/>
      <c r="AC11" s="16" t="n"/>
    </row>
    <row customHeight="true" ht="24.302734375" outlineLevel="0" r="12">
      <c r="A12" s="99" t="s">
        <v>89</v>
      </c>
      <c r="B12" s="99" t="s"/>
      <c r="C12" s="99" t="s"/>
      <c r="D12" s="99" t="s"/>
      <c r="E12" s="99" t="s"/>
      <c r="F12" s="99" t="s"/>
      <c r="G12" s="99" t="s"/>
      <c r="H12" s="99" t="s"/>
      <c r="I12" s="99" t="s"/>
      <c r="J12" s="99" t="s"/>
      <c r="K12" s="16" t="n"/>
      <c r="L12" s="100" t="s">
        <v>94</v>
      </c>
      <c r="M12" s="101" t="s"/>
      <c r="N12" s="102" t="s"/>
      <c r="O12" s="16" t="n"/>
      <c r="P12" s="16" t="n"/>
      <c r="Q12" s="16" t="n"/>
      <c r="R12" s="16" t="n"/>
      <c r="S12" s="16" t="n"/>
      <c r="T12" s="6" t="n"/>
      <c r="U12" s="16" t="n"/>
      <c r="V12" s="16" t="n"/>
      <c r="W12" s="16" t="n"/>
      <c r="X12" s="106" t="s">
        <v>96</v>
      </c>
      <c r="Y12" s="107" t="s"/>
      <c r="Z12" s="108" t="s"/>
      <c r="AA12" s="109" t="s"/>
      <c r="AB12" s="111" t="s"/>
      <c r="AC12" s="112" t="s"/>
    </row>
    <row outlineLevel="0" r="13">
      <c r="A13" s="12" t="s">
        <v>98</v>
      </c>
      <c r="B13" s="13" t="s">
        <v>99</v>
      </c>
      <c r="C13" s="15" t="n">
        <v>2023</v>
      </c>
      <c r="D13" s="15" t="n">
        <v>2024</v>
      </c>
      <c r="E13" s="15" t="n">
        <v>2025</v>
      </c>
      <c r="F13" s="15" t="n">
        <v>2026</v>
      </c>
      <c r="G13" s="15" t="n">
        <v>2027</v>
      </c>
      <c r="H13" s="15" t="n">
        <v>2028</v>
      </c>
      <c r="I13" s="15" t="n">
        <v>2029</v>
      </c>
      <c r="J13" s="13" t="s">
        <v>100</v>
      </c>
      <c r="K13" s="6" t="n"/>
      <c r="L13" s="113" t="n">
        <v>2023</v>
      </c>
      <c r="M13" s="113" t="n">
        <v>2024</v>
      </c>
      <c r="N13" s="113" t="n">
        <v>2025</v>
      </c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119" t="n">
        <v>2023</v>
      </c>
      <c r="Y13" s="119" t="n">
        <v>2024</v>
      </c>
      <c r="Z13" s="119" t="n">
        <v>2025</v>
      </c>
      <c r="AA13" s="119" t="n">
        <v>2026</v>
      </c>
      <c r="AB13" s="119" t="n">
        <v>2027</v>
      </c>
      <c r="AC13" s="119" t="n">
        <v>2028</v>
      </c>
    </row>
    <row outlineLevel="0" r="14">
      <c r="A14" s="120" t="s"/>
      <c r="B14" s="121" t="s"/>
      <c r="C14" s="22" t="s">
        <v>105</v>
      </c>
      <c r="D14" s="22" t="s">
        <v>106</v>
      </c>
      <c r="E14" s="22" t="s">
        <v>107</v>
      </c>
      <c r="F14" s="22" t="s">
        <v>108</v>
      </c>
      <c r="G14" s="24" t="s">
        <v>109</v>
      </c>
      <c r="H14" s="24" t="s">
        <v>110</v>
      </c>
      <c r="I14" s="24" t="s">
        <v>111</v>
      </c>
      <c r="J14" s="127" t="s"/>
      <c r="K14" s="6" t="n"/>
      <c r="L14" s="128" t="s">
        <v>112</v>
      </c>
      <c r="M14" s="128" t="s">
        <v>112</v>
      </c>
      <c r="N14" s="128" t="s">
        <v>112</v>
      </c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129" t="n"/>
      <c r="Y14" s="129" t="n"/>
      <c r="Z14" s="129" t="n"/>
      <c r="AA14" s="129" t="n"/>
      <c r="AB14" s="129" t="n"/>
      <c r="AC14" s="129" t="n"/>
    </row>
    <row outlineLevel="0" r="15">
      <c r="A15" s="30" t="s">
        <v>115</v>
      </c>
      <c r="B15" s="12" t="s">
        <v>117</v>
      </c>
      <c r="C15" s="27" t="n">
        <f aca="false" ca="false" dt2D="false" dtr="false" t="normal">IF(L15="", "", IF(L15=0, IF(X15="", "", X15), L15))</f>
        <v>1127.3</v>
      </c>
      <c r="D15" s="27" t="n">
        <f aca="false" ca="false" dt2D="false" dtr="false" t="normal">IF(M15="", "", IF(M15=0, IF(Y15="", "", Y15), M15))</f>
        <v>500</v>
      </c>
      <c r="E15" s="27" t="n">
        <v>500</v>
      </c>
      <c r="F15" s="27" t="n">
        <v>520</v>
      </c>
      <c r="G15" s="27" t="n">
        <v>530</v>
      </c>
      <c r="H15" s="27" t="n">
        <v>535</v>
      </c>
      <c r="I15" s="27" t="n">
        <v>545</v>
      </c>
      <c r="J15" s="5" t="s">
        <v>122</v>
      </c>
      <c r="K15" s="6" t="n"/>
      <c r="L15" s="36" t="n">
        <v>0</v>
      </c>
      <c r="M15" s="36" t="n">
        <v>0</v>
      </c>
      <c r="N15" s="36" t="n">
        <v>0</v>
      </c>
      <c r="O15" s="131" t="s">
        <v>125</v>
      </c>
      <c r="P15" s="131" t="s"/>
      <c r="Q15" s="131" t="s"/>
      <c r="R15" s="131" t="s"/>
      <c r="S15" s="131" t="s"/>
      <c r="T15" s="131" t="s"/>
      <c r="U15" s="6" t="n"/>
      <c r="V15" s="6" t="n"/>
      <c r="W15" s="6" t="n"/>
      <c r="X15" s="9" t="n">
        <v>1127.3</v>
      </c>
      <c r="Y15" s="9" t="n">
        <v>500</v>
      </c>
      <c r="Z15" s="9" t="n">
        <v>603.5</v>
      </c>
      <c r="AA15" s="9" t="n">
        <v>615</v>
      </c>
      <c r="AB15" s="9" t="n">
        <v>627</v>
      </c>
      <c r="AC15" s="9" t="n">
        <v>642</v>
      </c>
    </row>
    <row outlineLevel="0" r="16">
      <c r="A16" s="2" t="s">
        <v>131</v>
      </c>
      <c r="B16" s="4" t="s">
        <v>134</v>
      </c>
      <c r="C16" s="8" t="n">
        <f aca="false" ca="false" dt2D="false" dtr="false" t="normal">IF(X16="", "", X16)</f>
        <v>76.599999999999994</v>
      </c>
      <c r="D16" s="10" t="n">
        <f aca="false" ca="false" dt2D="false" dtr="false" t="normal">IFERROR(ROUND(IF(C15, D15/C15*100, 0), 1), 0)</f>
        <v>44.400000000000006</v>
      </c>
      <c r="E16" s="10" t="n">
        <f aca="false" ca="false" dt2D="false" dtr="false" t="normal">IFERROR(ROUND(IF(D15, E15/D15*100, 0), 1), 0)</f>
        <v>100</v>
      </c>
      <c r="F16" s="10" t="n">
        <f aca="false" ca="false" dt2D="false" dtr="false" t="normal">IFERROR(ROUND(IF(E15, F15/E15*100, 0), 1), 0)</f>
        <v>104</v>
      </c>
      <c r="G16" s="10" t="n">
        <f aca="false" ca="false" dt2D="false" dtr="false" t="normal">IFERROR(ROUND(IF(F15, G15/F15*100, 0), 1), 0)</f>
        <v>101.90000000000001</v>
      </c>
      <c r="H16" s="10" t="n">
        <f aca="false" ca="false" dt2D="false" dtr="false" t="normal">IFERROR(ROUND(IF(G15, H15/G15*100, 0), 1), 0)</f>
        <v>100.90000000000001</v>
      </c>
      <c r="I16" s="10" t="n">
        <f aca="false" ca="false" dt2D="false" dtr="false" t="normal">IFERROR(ROUND(IF(H15, I15/H15*100, 0), 1), 0)</f>
        <v>101.90000000000001</v>
      </c>
      <c r="J16" s="18" t="n">
        <f aca="false" ca="false" dt2D="false" dtr="false" t="normal">IFERROR(ROUND(IF(C15, I15/C15*100, 0), 1), 0)</f>
        <v>48.299999999999997</v>
      </c>
      <c r="K16" s="6" t="n"/>
      <c r="L16" s="6" t="n"/>
      <c r="M16" s="6" t="n"/>
      <c r="N16" s="6" t="n"/>
      <c r="O16" s="131" t="s"/>
      <c r="P16" s="131" t="s"/>
      <c r="Q16" s="131" t="s"/>
      <c r="R16" s="131" t="s"/>
      <c r="S16" s="131" t="s"/>
      <c r="T16" s="131" t="s"/>
      <c r="U16" s="6" t="n"/>
      <c r="V16" s="6" t="n"/>
      <c r="W16" s="6" t="n"/>
      <c r="X16" s="9" t="n">
        <v>76.599999999999994</v>
      </c>
      <c r="Y16" s="9" t="n">
        <v>44.399999999999999</v>
      </c>
      <c r="Z16" s="9" t="n">
        <v>120.7</v>
      </c>
      <c r="AA16" s="9" t="n">
        <v>101.90000000000001</v>
      </c>
      <c r="AB16" s="9" t="n">
        <v>102</v>
      </c>
      <c r="AC16" s="9" t="n">
        <v>102.40000000000001</v>
      </c>
    </row>
    <row outlineLevel="0" r="17">
      <c r="A17" s="69" t="s">
        <v>138</v>
      </c>
      <c r="B17" s="12" t="s">
        <v>141</v>
      </c>
      <c r="C17" s="27" t="n">
        <f aca="false" ca="false" dt2D="false" dtr="false" t="normal">IF(L17="", "", IF(L17=0, IF(X17="", "", X17), L17))</f>
        <v>0</v>
      </c>
      <c r="D17" s="27" t="n">
        <f aca="false" ca="false" dt2D="false" dtr="false" t="normal">IF(M17="", "", IF(M17=0, IF(Y17="", "", Y17), M17))</f>
        <v>103</v>
      </c>
      <c r="E17" s="27" t="n">
        <v>103</v>
      </c>
      <c r="F17" s="27" t="n">
        <v>105</v>
      </c>
      <c r="G17" s="27" t="n">
        <v>107</v>
      </c>
      <c r="H17" s="27" t="n">
        <v>108.90000000000001</v>
      </c>
      <c r="I17" s="27" t="n">
        <v>110.73999999999999</v>
      </c>
      <c r="J17" s="5" t="s">
        <v>143</v>
      </c>
      <c r="K17" s="6" t="n"/>
      <c r="L17" s="36" t="n">
        <v>0</v>
      </c>
      <c r="M17" s="36" t="n">
        <v>103</v>
      </c>
      <c r="N17" s="36" t="n">
        <v>0</v>
      </c>
      <c r="O17" s="131" t="s"/>
      <c r="P17" s="131" t="s"/>
      <c r="Q17" s="131" t="s"/>
      <c r="R17" s="131" t="s"/>
      <c r="S17" s="131" t="s"/>
      <c r="T17" s="131" t="s"/>
      <c r="U17" s="6" t="n"/>
      <c r="V17" s="6" t="n"/>
      <c r="W17" s="6" t="n"/>
      <c r="X17" s="9" t="n">
        <v>0</v>
      </c>
      <c r="Y17" s="9" t="n">
        <v>103</v>
      </c>
      <c r="Z17" s="9" t="n">
        <v>107.7</v>
      </c>
      <c r="AA17" s="9" t="n">
        <v>110.3</v>
      </c>
      <c r="AB17" s="9" t="n">
        <v>113.3</v>
      </c>
      <c r="AC17" s="9" t="n">
        <v>116.59999999999999</v>
      </c>
    </row>
    <row outlineLevel="0" r="18">
      <c r="A18" s="2" t="s">
        <v>145</v>
      </c>
      <c r="B18" s="4" t="s">
        <v>147</v>
      </c>
      <c r="C18" s="8" t="n">
        <f aca="false" ca="false" dt2D="false" dtr="false" t="normal">IF(X18="", "", X18)</f>
        <v>0</v>
      </c>
      <c r="D18" s="10" t="n">
        <f aca="false" ca="false" dt2D="false" dtr="false" t="normal">IFERROR(ROUND(IF(C17, D17/C17*100, 0), 1), 0)</f>
        <v>0</v>
      </c>
      <c r="E18" s="10" t="n">
        <f aca="false" ca="false" dt2D="false" dtr="false" t="normal">IFERROR(ROUND(IF(D17, E17/D17*100, 0), 1), 0)</f>
        <v>100</v>
      </c>
      <c r="F18" s="10" t="n">
        <f aca="false" ca="false" dt2D="false" dtr="false" t="normal">IFERROR(ROUND(IF(E17, F17/E17*100, 0), 1), 0)</f>
        <v>101.90000000000001</v>
      </c>
      <c r="G18" s="10" t="n">
        <f aca="false" ca="false" dt2D="false" dtr="false" t="normal">IFERROR(ROUND(IF(F17, G17/F17*100, 0), 1), 0)</f>
        <v>101.90000000000001</v>
      </c>
      <c r="H18" s="10" t="n">
        <f aca="false" ca="false" dt2D="false" dtr="false" t="normal">IFERROR(ROUND(IF(G17, H17/G17*100, 0), 1), 0)</f>
        <v>101.8</v>
      </c>
      <c r="I18" s="10" t="n">
        <f aca="false" ca="false" dt2D="false" dtr="false" t="normal">IFERROR(ROUND(IF(H17, I17/H17*100, 0), 1), 0)</f>
        <v>101.69999999999999</v>
      </c>
      <c r="J18" s="18" t="n">
        <f aca="false" ca="false" dt2D="false" dtr="false" t="normal">IFERROR(ROUND(IF(C17, I17/C17*100, 0), 1), 0)</f>
        <v>0</v>
      </c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9" t="n">
        <v>0</v>
      </c>
      <c r="Y18" s="9" t="n">
        <v>0</v>
      </c>
      <c r="Z18" s="9" t="n">
        <v>104.59999999999999</v>
      </c>
      <c r="AA18" s="9" t="n">
        <v>102.40000000000001</v>
      </c>
      <c r="AB18" s="9" t="n">
        <v>102.7</v>
      </c>
      <c r="AC18" s="9" t="n">
        <v>102.90000000000001</v>
      </c>
    </row>
    <row outlineLevel="0" r="19">
      <c r="A19" s="69" t="s">
        <v>157</v>
      </c>
      <c r="B19" s="12" t="s">
        <v>158</v>
      </c>
      <c r="C19" s="27" t="n">
        <f aca="false" ca="false" dt2D="false" dtr="false" t="normal">IF(X19="", "", X19)</f>
        <v>0</v>
      </c>
      <c r="D19" s="27" t="n">
        <f aca="false" ca="false" dt2D="false" dtr="false" t="normal">IF(Y19="", "", Y19)</f>
        <v>0</v>
      </c>
      <c r="E19" s="27" t="n">
        <v>0</v>
      </c>
      <c r="F19" s="27" t="n">
        <v>0</v>
      </c>
      <c r="G19" s="27" t="n">
        <v>0</v>
      </c>
      <c r="H19" s="27" t="n">
        <v>0</v>
      </c>
      <c r="I19" s="27" t="n">
        <v>0</v>
      </c>
      <c r="J19" s="5" t="s">
        <v>159</v>
      </c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9" t="n">
        <v>0</v>
      </c>
      <c r="Y19" s="9" t="n">
        <v>0</v>
      </c>
      <c r="Z19" s="9" t="n">
        <v>0</v>
      </c>
      <c r="AA19" s="9" t="n">
        <v>0</v>
      </c>
      <c r="AB19" s="9" t="n">
        <v>0</v>
      </c>
      <c r="AC19" s="9" t="n">
        <v>0</v>
      </c>
    </row>
    <row outlineLevel="0" r="20">
      <c r="A20" s="2" t="s">
        <v>162</v>
      </c>
      <c r="B20" s="4" t="s">
        <v>163</v>
      </c>
      <c r="C20" s="8" t="n">
        <f aca="false" ca="false" dt2D="false" dtr="false" t="normal">IF(X20="", "", X20)</f>
        <v>0</v>
      </c>
      <c r="D20" s="10" t="n">
        <f aca="false" ca="false" dt2D="false" dtr="false" t="normal">IFERROR(ROUND(IF(C19, D19/C19*100, 0), 1), 0)</f>
        <v>0</v>
      </c>
      <c r="E20" s="10" t="n">
        <f aca="false" ca="false" dt2D="false" dtr="false" t="normal">IFERROR(ROUND(IF(D19, E19/D19*100, 0), 1), 0)</f>
        <v>0</v>
      </c>
      <c r="F20" s="10" t="n">
        <f aca="false" ca="false" dt2D="false" dtr="false" t="normal">IFERROR(ROUND(IF(E19, F19/E19*100, 0), 1), 0)</f>
        <v>0</v>
      </c>
      <c r="G20" s="10" t="n">
        <f aca="false" ca="false" dt2D="false" dtr="false" t="normal">IFERROR(ROUND(IF(F19, G19/F19*100, 0), 1), 0)</f>
        <v>0</v>
      </c>
      <c r="H20" s="10" t="n">
        <f aca="false" ca="false" dt2D="false" dtr="false" t="normal">IFERROR(ROUND(IF(G19, H19/G19*100, 0), 1), 0)</f>
        <v>0</v>
      </c>
      <c r="I20" s="10" t="n">
        <f aca="false" ca="false" dt2D="false" dtr="false" t="normal">IFERROR(ROUND(IF(H19, I19/H19*100, 0), 1), 0)</f>
        <v>0</v>
      </c>
      <c r="J20" s="18" t="n">
        <f aca="false" ca="false" dt2D="false" dtr="false" t="normal">IFERROR(ROUND(IF(C19, I19/C19*100, 0), 1), 0)</f>
        <v>0</v>
      </c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9" t="n">
        <v>0</v>
      </c>
      <c r="Y20" s="9" t="n">
        <v>0</v>
      </c>
      <c r="Z20" s="9" t="n">
        <v>0</v>
      </c>
      <c r="AA20" s="9" t="n">
        <v>0</v>
      </c>
      <c r="AB20" s="9" t="n">
        <v>0</v>
      </c>
      <c r="AC20" s="9" t="n">
        <v>0</v>
      </c>
    </row>
    <row outlineLevel="0" r="21">
      <c r="A21" s="69" t="s">
        <v>175</v>
      </c>
      <c r="B21" s="12" t="s">
        <v>176</v>
      </c>
      <c r="C21" s="27" t="n">
        <f aca="false" ca="false" dt2D="false" dtr="false" t="normal">IF(L21="", "", IF(L21=0, IF(X21="", "", X21), L21))</f>
        <v>0</v>
      </c>
      <c r="D21" s="27" t="n">
        <f aca="false" ca="false" dt2D="false" dtr="false" t="normal">IF(M21="", "", IF(M21=0, IF(Y21="", "", Y21), M21))</f>
        <v>0</v>
      </c>
      <c r="E21" s="27" t="n">
        <v>0</v>
      </c>
      <c r="F21" s="27" t="n">
        <v>0</v>
      </c>
      <c r="G21" s="27" t="n">
        <v>0</v>
      </c>
      <c r="H21" s="27" t="n">
        <v>0</v>
      </c>
      <c r="I21" s="27" t="n">
        <v>0</v>
      </c>
      <c r="J21" s="5" t="s">
        <v>180</v>
      </c>
      <c r="K21" s="6" t="n"/>
      <c r="L21" s="36" t="n">
        <v>0</v>
      </c>
      <c r="M21" s="36" t="n">
        <v>0</v>
      </c>
      <c r="N21" s="36" t="n">
        <v>0</v>
      </c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9" t="n">
        <v>0</v>
      </c>
      <c r="Y21" s="9" t="n">
        <v>0</v>
      </c>
      <c r="Z21" s="9" t="n">
        <v>0</v>
      </c>
      <c r="AA21" s="9" t="n">
        <v>0</v>
      </c>
      <c r="AB21" s="9" t="n">
        <v>0</v>
      </c>
      <c r="AC21" s="9" t="n">
        <v>0</v>
      </c>
    </row>
    <row outlineLevel="0" r="22">
      <c r="A22" s="2" t="s">
        <v>184</v>
      </c>
      <c r="B22" s="4" t="s">
        <v>185</v>
      </c>
      <c r="C22" s="8" t="n">
        <f aca="false" ca="false" dt2D="false" dtr="false" t="normal">IF(X22="", "", X22)</f>
        <v>0</v>
      </c>
      <c r="D22" s="10" t="n">
        <f aca="false" ca="false" dt2D="false" dtr="false" t="normal">IFERROR(ROUND(IF(C21, D21/C21*100, 0), 1), 0)</f>
        <v>0</v>
      </c>
      <c r="E22" s="10" t="n">
        <f aca="false" ca="false" dt2D="false" dtr="false" t="normal">IFERROR(ROUND(IF(D21, E21/D21*100, 0), 1), 0)</f>
        <v>0</v>
      </c>
      <c r="F22" s="10" t="n">
        <f aca="false" ca="false" dt2D="false" dtr="false" t="normal">IFERROR(ROUND(IF(E21, F21/E21*100, 0), 1), 0)</f>
        <v>0</v>
      </c>
      <c r="G22" s="10" t="n">
        <f aca="false" ca="false" dt2D="false" dtr="false" t="normal">IFERROR(ROUND(IF(F21, G21/F21*100, 0), 1), 0)</f>
        <v>0</v>
      </c>
      <c r="H22" s="10" t="n">
        <f aca="false" ca="false" dt2D="false" dtr="false" t="normal">IFERROR(ROUND(IF(G21, H21/G21*100, 0), 1), 0)</f>
        <v>0</v>
      </c>
      <c r="I22" s="10" t="n">
        <f aca="false" ca="false" dt2D="false" dtr="false" t="normal">IFERROR(ROUND(IF(H21, I21/H21*100, 0), 1), 0)</f>
        <v>0</v>
      </c>
      <c r="J22" s="18" t="n">
        <f aca="false" ca="false" dt2D="false" dtr="false" t="normal">IFERROR(ROUND(IF(C21, I21/C21*100, 0), 1), 0)</f>
        <v>0</v>
      </c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9" t="n">
        <v>0</v>
      </c>
      <c r="Y22" s="9" t="n">
        <v>0</v>
      </c>
      <c r="Z22" s="9" t="n">
        <v>0</v>
      </c>
      <c r="AA22" s="9" t="n">
        <v>0</v>
      </c>
      <c r="AB22" s="9" t="n">
        <v>0</v>
      </c>
      <c r="AC22" s="9" t="n">
        <v>0</v>
      </c>
    </row>
    <row outlineLevel="0" r="23">
      <c r="A23" s="130" t="s">
        <v>196</v>
      </c>
      <c r="B23" s="12" t="s">
        <v>198</v>
      </c>
      <c r="C23" s="27" t="n">
        <f aca="false" ca="false" dt2D="false" dtr="false" t="normal">IF(L23="", "", IF(L23=0, IF(X23="", "", X23), L23))</f>
        <v>0</v>
      </c>
      <c r="D23" s="27" t="n">
        <f aca="false" ca="false" dt2D="false" dtr="false" t="normal">IF(M23="", "", IF(M23=0, IF(Y23="", "", Y23), M23))</f>
        <v>0</v>
      </c>
      <c r="E23" s="27" t="n">
        <v>0</v>
      </c>
      <c r="F23" s="27" t="n">
        <v>0</v>
      </c>
      <c r="G23" s="27" t="n">
        <v>0</v>
      </c>
      <c r="H23" s="27" t="n">
        <v>0</v>
      </c>
      <c r="I23" s="27" t="n">
        <v>0</v>
      </c>
      <c r="J23" s="5" t="s">
        <v>128</v>
      </c>
      <c r="K23" s="6" t="n"/>
      <c r="L23" s="36" t="n">
        <v>0</v>
      </c>
      <c r="M23" s="36" t="n">
        <v>0</v>
      </c>
      <c r="N23" s="36" t="n">
        <v>0</v>
      </c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9" t="n">
        <v>0</v>
      </c>
      <c r="Y23" s="9" t="n">
        <v>0</v>
      </c>
      <c r="Z23" s="9" t="n">
        <v>0</v>
      </c>
      <c r="AA23" s="9" t="n">
        <v>0</v>
      </c>
      <c r="AB23" s="9" t="n">
        <v>0</v>
      </c>
      <c r="AC23" s="9" t="n">
        <v>0</v>
      </c>
    </row>
    <row outlineLevel="0" r="24">
      <c r="A24" s="2" t="s">
        <v>205</v>
      </c>
      <c r="B24" s="4" t="s">
        <v>206</v>
      </c>
      <c r="C24" s="8" t="n">
        <f aca="false" ca="false" dt2D="false" dtr="false" t="normal">IF(X24="", "", X24)</f>
        <v>0</v>
      </c>
      <c r="D24" s="10" t="n">
        <f aca="false" ca="false" dt2D="false" dtr="false" t="normal">IFERROR(ROUND(IF(C23, D23/C23*100, 0), 1), 0)</f>
        <v>0</v>
      </c>
      <c r="E24" s="10" t="n">
        <f aca="false" ca="false" dt2D="false" dtr="false" t="normal">IFERROR(ROUND(IF(D23, E23/D23*100, 0), 1), 0)</f>
        <v>0</v>
      </c>
      <c r="F24" s="10" t="n">
        <f aca="false" ca="false" dt2D="false" dtr="false" t="normal">IFERROR(ROUND(IF(E23, F23/E23*100, 0), 1), 0)</f>
        <v>0</v>
      </c>
      <c r="G24" s="10" t="n">
        <f aca="false" ca="false" dt2D="false" dtr="false" t="normal">IFERROR(ROUND(IF(F23, G23/F23*100, 0), 1), 0)</f>
        <v>0</v>
      </c>
      <c r="H24" s="10" t="n">
        <f aca="false" ca="false" dt2D="false" dtr="false" t="normal">IFERROR(ROUND(IF(G23, H23/G23*100, 0), 1), 0)</f>
        <v>0</v>
      </c>
      <c r="I24" s="10" t="n">
        <f aca="false" ca="false" dt2D="false" dtr="false" t="normal">IFERROR(ROUND(IF(H23, I23/H23*100, 0), 1), 0)</f>
        <v>0</v>
      </c>
      <c r="J24" s="18" t="n">
        <f aca="false" ca="false" dt2D="false" dtr="false" t="normal">IFERROR(ROUND(IF(C23, I23/C23*100, 0), 1), 0)</f>
        <v>0</v>
      </c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9" t="n">
        <v>0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</row>
    <row outlineLevel="0" r="25">
      <c r="A25" s="148" t="s">
        <v>216</v>
      </c>
      <c r="B25" s="149" t="s">
        <v>217</v>
      </c>
      <c r="C25" s="150" t="n">
        <f aca="false" ca="false" dt2D="false" dtr="false" t="normal">IF(L25="", "", IF(L25=0, IF(X25="", "", X25), L25))</f>
        <v>0</v>
      </c>
      <c r="D25" s="150" t="n">
        <f aca="false" ca="false" dt2D="false" dtr="false" t="normal">IF(M25="", "", IF(M25=0, IF(Y25="", "", Y25), M25))</f>
        <v>0</v>
      </c>
      <c r="E25" s="150" t="n">
        <v>0</v>
      </c>
      <c r="F25" s="150" t="n">
        <v>0</v>
      </c>
      <c r="G25" s="150" t="n">
        <v>0</v>
      </c>
      <c r="H25" s="150" t="n">
        <v>0</v>
      </c>
      <c r="I25" s="150" t="n">
        <v>0</v>
      </c>
      <c r="J25" s="151" t="s">
        <v>223</v>
      </c>
      <c r="K25" s="6" t="n"/>
      <c r="L25" s="36" t="n">
        <v>0</v>
      </c>
      <c r="M25" s="36" t="n">
        <v>0</v>
      </c>
      <c r="N25" s="36" t="n">
        <v>0</v>
      </c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9" t="n">
        <v>0</v>
      </c>
      <c r="Y25" s="9" t="n">
        <v>0</v>
      </c>
      <c r="Z25" s="9" t="n">
        <v>0</v>
      </c>
      <c r="AA25" s="9" t="n">
        <v>0</v>
      </c>
      <c r="AB25" s="9" t="n">
        <v>0</v>
      </c>
      <c r="AC25" s="9" t="n">
        <v>0</v>
      </c>
    </row>
    <row outlineLevel="0" r="26">
      <c r="A26" s="152" t="s">
        <v>10</v>
      </c>
      <c r="B26" s="134" t="s">
        <v>10</v>
      </c>
      <c r="C26" s="52" t="n"/>
      <c r="D26" s="52" t="n"/>
      <c r="E26" s="52" t="n"/>
      <c r="F26" s="52" t="n"/>
      <c r="G26" s="52" t="n"/>
      <c r="H26" s="52" t="n"/>
      <c r="I26" s="52" t="n"/>
      <c r="J26" s="135" t="s">
        <v>10</v>
      </c>
      <c r="K26" s="6" t="n"/>
      <c r="L26" s="36" t="n"/>
      <c r="M26" s="36" t="n"/>
      <c r="N26" s="3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9" t="n"/>
      <c r="Y26" s="9" t="n"/>
      <c r="Z26" s="9" t="n"/>
      <c r="AA26" s="9" t="n"/>
      <c r="AB26" s="9" t="n"/>
      <c r="AC26" s="9" t="n"/>
    </row>
    <row outlineLevel="0" r="27">
      <c r="A27" s="153" t="n">
        <v>13</v>
      </c>
      <c r="B27" s="154" t="s"/>
      <c r="C27" s="155" t="s"/>
      <c r="D27" s="156" t="s"/>
      <c r="E27" s="157" t="s"/>
      <c r="F27" s="158" t="s"/>
      <c r="G27" s="159" t="s"/>
      <c r="H27" s="160" t="s"/>
      <c r="I27" s="161" t="s"/>
      <c r="J27" s="162" t="s"/>
      <c r="K27" s="6" t="n"/>
      <c r="L27" s="36" t="n"/>
      <c r="M27" s="36" t="n"/>
      <c r="N27" s="3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9" t="n"/>
      <c r="Y27" s="9" t="n"/>
      <c r="Z27" s="9" t="n"/>
      <c r="AA27" s="9" t="n"/>
      <c r="AB27" s="9" t="n"/>
      <c r="AC27" s="9" t="n"/>
    </row>
    <row outlineLevel="0" r="28">
      <c r="A28" s="2" t="s">
        <v>234</v>
      </c>
      <c r="B28" s="4" t="s">
        <v>235</v>
      </c>
      <c r="C28" s="8" t="n">
        <f aca="false" ca="false" dt2D="false" dtr="false" t="normal">IF(X28="", "", X28)</f>
        <v>0</v>
      </c>
      <c r="D28" s="10" t="n">
        <f aca="false" ca="false" dt2D="false" dtr="false" t="normal">IFERROR(ROUND(IF(C25, D25/C25*100, 0), 1), 0)</f>
        <v>0</v>
      </c>
      <c r="E28" s="10" t="n">
        <f aca="false" ca="false" dt2D="false" dtr="false" t="normal">IFERROR(ROUND(IF(D25, E25/D25*100, 0), 1), 0)</f>
        <v>0</v>
      </c>
      <c r="F28" s="10" t="n">
        <f aca="false" ca="false" dt2D="false" dtr="false" t="normal">IFERROR(ROUND(IF(E25, F25/E25*100, 0), 1), 0)</f>
        <v>0</v>
      </c>
      <c r="G28" s="10" t="n">
        <f aca="false" ca="false" dt2D="false" dtr="false" t="normal">IFERROR(ROUND(IF(F25, G25/F25*100, 0), 1), 0)</f>
        <v>0</v>
      </c>
      <c r="H28" s="10" t="n">
        <f aca="false" ca="false" dt2D="false" dtr="false" t="normal">IFERROR(ROUND(IF(G25, H25/G25*100, 0), 1), 0)</f>
        <v>0</v>
      </c>
      <c r="I28" s="10" t="n">
        <f aca="false" ca="false" dt2D="false" dtr="false" t="normal">IFERROR(ROUND(IF(H25, I25/H25*100, 0), 1), 0)</f>
        <v>0</v>
      </c>
      <c r="J28" s="18" t="n">
        <f aca="false" ca="false" dt2D="false" dtr="false" t="normal">IFERROR(ROUND(IF(C25, I25/C25*100, 0), 1), 0)</f>
        <v>0</v>
      </c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9" t="n">
        <v>0</v>
      </c>
      <c r="Y28" s="9" t="n">
        <v>0</v>
      </c>
      <c r="Z28" s="9" t="n">
        <v>0</v>
      </c>
      <c r="AA28" s="9" t="n">
        <v>0</v>
      </c>
      <c r="AB28" s="9" t="n">
        <v>0</v>
      </c>
      <c r="AC28" s="9" t="n">
        <v>0</v>
      </c>
    </row>
    <row outlineLevel="0" r="29">
      <c r="A29" s="130" t="s">
        <v>243</v>
      </c>
      <c r="B29" s="12" t="s">
        <v>244</v>
      </c>
      <c r="C29" s="27" t="n">
        <f aca="false" ca="false" dt2D="false" dtr="false" t="normal">IF(L29="", "", IF(L29=0, IF(X29="", "", X29), L29))</f>
        <v>0</v>
      </c>
      <c r="D29" s="27" t="n">
        <f aca="false" ca="false" dt2D="false" dtr="false" t="normal">IF(M29="", "", IF(M29=0, IF(Y29="", "", Y29), M29))</f>
        <v>0</v>
      </c>
      <c r="E29" s="27" t="n">
        <v>2.8999999999999999</v>
      </c>
      <c r="F29" s="27" t="n">
        <v>0</v>
      </c>
      <c r="G29" s="27" t="n">
        <v>0</v>
      </c>
      <c r="H29" s="27" t="n">
        <v>0</v>
      </c>
      <c r="I29" s="27" t="n">
        <v>0</v>
      </c>
      <c r="J29" s="5" t="s">
        <v>247</v>
      </c>
      <c r="K29" s="6" t="n"/>
      <c r="L29" s="36" t="n">
        <v>0</v>
      </c>
      <c r="M29" s="36" t="n">
        <v>0</v>
      </c>
      <c r="N29" s="36" t="n">
        <v>0</v>
      </c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9" t="n">
        <v>0</v>
      </c>
      <c r="Y29" s="9" t="n">
        <v>0</v>
      </c>
      <c r="Z29" s="9" t="n">
        <v>0</v>
      </c>
      <c r="AA29" s="9" t="n">
        <v>0</v>
      </c>
      <c r="AB29" s="9" t="n">
        <v>0</v>
      </c>
      <c r="AC29" s="9" t="n">
        <v>0</v>
      </c>
    </row>
    <row outlineLevel="0" r="30">
      <c r="A30" s="2" t="s">
        <v>27</v>
      </c>
      <c r="B30" s="4" t="s">
        <v>255</v>
      </c>
      <c r="C30" s="8" t="n">
        <f aca="false" ca="false" dt2D="false" dtr="false" t="normal">IF(X30="", "", X30)</f>
        <v>0</v>
      </c>
      <c r="D30" s="10" t="n">
        <f aca="false" ca="false" dt2D="false" dtr="false" t="normal">IFERROR(ROUND(IF(C29, D29/C29*100, 0), 1), 0)</f>
        <v>0</v>
      </c>
      <c r="E30" s="10" t="n">
        <f aca="false" ca="false" dt2D="false" dtr="false" t="normal">IFERROR(ROUND(IF(D29, E29/D29*100, 0), 1), 0)</f>
        <v>0</v>
      </c>
      <c r="F30" s="10" t="n">
        <f aca="false" ca="false" dt2D="false" dtr="false" t="normal">IFERROR(ROUND(IF(E29, F29/E29*100, 0), 1), 0)</f>
        <v>0</v>
      </c>
      <c r="G30" s="10" t="n">
        <f aca="false" ca="false" dt2D="false" dtr="false" t="normal">IFERROR(ROUND(IF(F29, G29/F29*100, 0), 1), 0)</f>
        <v>0</v>
      </c>
      <c r="H30" s="10" t="n">
        <f aca="false" ca="false" dt2D="false" dtr="false" t="normal">IFERROR(ROUND(IF(G29, H29/G29*100, 0), 1), 0)</f>
        <v>0</v>
      </c>
      <c r="I30" s="10" t="n">
        <f aca="false" ca="false" dt2D="false" dtr="false" t="normal">IFERROR(ROUND(IF(H29, I29/H29*100, 0), 1), 0)</f>
        <v>0</v>
      </c>
      <c r="J30" s="18" t="n">
        <f aca="false" ca="false" dt2D="false" dtr="false" t="normal">IFERROR(ROUND(IF(C29, I29/C29*100, 0), 1), 0)</f>
        <v>0</v>
      </c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9" t="n">
        <v>0</v>
      </c>
      <c r="Y30" s="9" t="n">
        <v>0</v>
      </c>
      <c r="Z30" s="9" t="n">
        <v>0</v>
      </c>
      <c r="AA30" s="9" t="n">
        <v>0</v>
      </c>
      <c r="AB30" s="9" t="n">
        <v>0</v>
      </c>
      <c r="AC30" s="9" t="n">
        <v>0</v>
      </c>
    </row>
    <row outlineLevel="0" r="31">
      <c r="A31" s="130" t="s">
        <v>262</v>
      </c>
      <c r="B31" s="12" t="s">
        <v>263</v>
      </c>
      <c r="C31" s="27" t="n">
        <f aca="false" ca="false" dt2D="false" dtr="false" t="normal">IF(L31="", "", IF(L31=0, IF(X31="", "", X31), L31))</f>
        <v>0</v>
      </c>
      <c r="D31" s="27" t="n">
        <f aca="false" ca="false" dt2D="false" dtr="false" t="normal">IF(M31="", "", IF(M31=0, IF(Y31="", "", Y31), M31))</f>
        <v>0</v>
      </c>
      <c r="E31" s="27" t="n">
        <v>0</v>
      </c>
      <c r="F31" s="27" t="n">
        <v>0</v>
      </c>
      <c r="G31" s="27" t="n">
        <v>0</v>
      </c>
      <c r="H31" s="27" t="n">
        <v>0</v>
      </c>
      <c r="I31" s="27" t="n">
        <v>0</v>
      </c>
      <c r="J31" s="5" t="s">
        <v>197</v>
      </c>
      <c r="K31" s="6" t="n"/>
      <c r="L31" s="36" t="n">
        <v>0</v>
      </c>
      <c r="M31" s="36" t="n">
        <v>0</v>
      </c>
      <c r="N31" s="36" t="n">
        <v>0</v>
      </c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9" t="n">
        <v>0</v>
      </c>
      <c r="Y31" s="9" t="n">
        <v>0</v>
      </c>
      <c r="Z31" s="9" t="n">
        <v>0</v>
      </c>
      <c r="AA31" s="9" t="n">
        <v>0</v>
      </c>
      <c r="AB31" s="9" t="n">
        <v>0</v>
      </c>
      <c r="AC31" s="9" t="n">
        <v>0</v>
      </c>
    </row>
    <row outlineLevel="0" r="32">
      <c r="A32" s="2" t="s">
        <v>272</v>
      </c>
      <c r="B32" s="4" t="s">
        <v>274</v>
      </c>
      <c r="C32" s="8" t="n">
        <f aca="false" ca="false" dt2D="false" dtr="false" t="normal">IF(X32="", "", X32)</f>
        <v>0</v>
      </c>
      <c r="D32" s="10" t="n">
        <f aca="false" ca="false" dt2D="false" dtr="false" t="normal">IFERROR(ROUND(IF(C31, D31/C31*100, 0), 1), 0)</f>
        <v>0</v>
      </c>
      <c r="E32" s="10" t="n">
        <f aca="false" ca="false" dt2D="false" dtr="false" t="normal">IFERROR(ROUND(IF(D31, E31/D31*100, 0), 1), 0)</f>
        <v>0</v>
      </c>
      <c r="F32" s="10" t="n">
        <f aca="false" ca="false" dt2D="false" dtr="false" t="normal">IFERROR(ROUND(IF(E31, F31/E31*100, 0), 1), 0)</f>
        <v>0</v>
      </c>
      <c r="G32" s="10" t="n">
        <f aca="false" ca="false" dt2D="false" dtr="false" t="normal">IFERROR(ROUND(IF(F31, G31/F31*100, 0), 1), 0)</f>
        <v>0</v>
      </c>
      <c r="H32" s="10" t="n">
        <f aca="false" ca="false" dt2D="false" dtr="false" t="normal">IFERROR(ROUND(IF(G31, H31/G31*100, 0), 1), 0)</f>
        <v>0</v>
      </c>
      <c r="I32" s="10" t="n">
        <f aca="false" ca="false" dt2D="false" dtr="false" t="normal">IFERROR(ROUND(IF(H31, I31/H31*100, 0), 1), 0)</f>
        <v>0</v>
      </c>
      <c r="J32" s="18" t="n">
        <f aca="false" ca="false" dt2D="false" dtr="false" t="normal">IFERROR(ROUND(IF(C31, I31/C31*100, 0), 1), 0)</f>
        <v>0</v>
      </c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9" t="n">
        <v>0</v>
      </c>
      <c r="Y32" s="9" t="n">
        <v>0</v>
      </c>
      <c r="Z32" s="9" t="n">
        <v>0</v>
      </c>
      <c r="AA32" s="9" t="n">
        <v>0</v>
      </c>
      <c r="AB32" s="9" t="n">
        <v>0</v>
      </c>
      <c r="AC32" s="9" t="n">
        <v>0</v>
      </c>
    </row>
    <row outlineLevel="0" r="33">
      <c r="A33" s="25" t="s">
        <v>282</v>
      </c>
      <c r="B33" s="12" t="s">
        <v>283</v>
      </c>
      <c r="C33" s="27" t="n">
        <f aca="false" ca="false" dt2D="false" dtr="false" t="normal">IF(L33="", "", IF(L33=0, IF(X33="", "", X33), L33))</f>
        <v>0</v>
      </c>
      <c r="D33" s="27" t="n">
        <f aca="false" ca="false" dt2D="false" dtr="false" t="normal">IF(M33="", "", IF(M33=0, IF(Y33="", "", Y33), M33))</f>
        <v>0</v>
      </c>
      <c r="E33" s="27" t="n">
        <v>0</v>
      </c>
      <c r="F33" s="27" t="n">
        <v>0</v>
      </c>
      <c r="G33" s="27" t="n">
        <v>0</v>
      </c>
      <c r="H33" s="27" t="n">
        <v>0</v>
      </c>
      <c r="I33" s="27" t="n">
        <v>0</v>
      </c>
      <c r="J33" s="5" t="s">
        <v>286</v>
      </c>
      <c r="K33" s="6" t="n"/>
      <c r="L33" s="36" t="n">
        <v>0</v>
      </c>
      <c r="M33" s="36" t="n">
        <v>0</v>
      </c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9" t="n">
        <v>0</v>
      </c>
      <c r="Y33" s="9" t="n">
        <v>0</v>
      </c>
      <c r="Z33" s="9" t="n">
        <v>0</v>
      </c>
      <c r="AA33" s="9" t="n">
        <v>0</v>
      </c>
      <c r="AB33" s="9" t="n">
        <v>0</v>
      </c>
      <c r="AC33" s="9" t="n">
        <v>0</v>
      </c>
    </row>
    <row outlineLevel="0" r="34">
      <c r="A34" s="2" t="s">
        <v>290</v>
      </c>
      <c r="B34" s="4" t="s">
        <v>291</v>
      </c>
      <c r="C34" s="8" t="n">
        <f aca="false" ca="false" dt2D="false" dtr="false" t="normal">IF(X34="", "", X34)</f>
        <v>0</v>
      </c>
      <c r="D34" s="10" t="n">
        <f aca="false" ca="false" dt2D="false" dtr="false" t="normal">IFERROR(ROUND(IF(C33, D33/C33*100, 0), 1), 0)</f>
        <v>0</v>
      </c>
      <c r="E34" s="10" t="n">
        <f aca="false" ca="false" dt2D="false" dtr="false" t="normal">IFERROR(ROUND(IF(D33, E33/D33*100, 0), 1), 0)</f>
        <v>0</v>
      </c>
      <c r="F34" s="10" t="n">
        <f aca="false" ca="false" dt2D="false" dtr="false" t="normal">IFERROR(ROUND(IF(E33, F33/E33*100, 0), 1), 0)</f>
        <v>0</v>
      </c>
      <c r="G34" s="10" t="n">
        <f aca="false" ca="false" dt2D="false" dtr="false" t="normal">IFERROR(ROUND(IF(F33, G33/F33*100, 0), 1), 0)</f>
        <v>0</v>
      </c>
      <c r="H34" s="10" t="n">
        <f aca="false" ca="false" dt2D="false" dtr="false" t="normal">IFERROR(ROUND(IF(G33, H33/G33*100, 0), 1), 0)</f>
        <v>0</v>
      </c>
      <c r="I34" s="10" t="n">
        <f aca="false" ca="false" dt2D="false" dtr="false" t="normal">IFERROR(ROUND(IF(H33, I33/H33*100, 0), 1), 0)</f>
        <v>0</v>
      </c>
      <c r="J34" s="18" t="n">
        <f aca="false" ca="false" dt2D="false" dtr="false" t="normal">IFERROR(ROUND(IF(C33, I33/C33*100, 0), 1), 0)</f>
        <v>0</v>
      </c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9" t="n">
        <v>0</v>
      </c>
      <c r="Y34" s="9" t="n">
        <v>0</v>
      </c>
      <c r="Z34" s="9" t="n">
        <v>0</v>
      </c>
      <c r="AA34" s="9" t="n">
        <v>0</v>
      </c>
      <c r="AB34" s="9" t="n">
        <v>0</v>
      </c>
      <c r="AC34" s="9" t="n">
        <v>0</v>
      </c>
    </row>
    <row outlineLevel="0" r="35">
      <c r="A35" s="130" t="s">
        <v>295</v>
      </c>
      <c r="B35" s="12" t="s">
        <v>296</v>
      </c>
      <c r="C35" s="27" t="n">
        <f aca="false" ca="false" dt2D="false" dtr="false" t="normal">IF(L35="", "", IF(L35=0, IF(X35="", "", X35), L35))</f>
        <v>0</v>
      </c>
      <c r="D35" s="27" t="n">
        <f aca="false" ca="false" dt2D="false" dtr="false" t="normal">IF(M35="", "", IF(M35=0, IF(Y35="", "", Y35), M35))</f>
        <v>0</v>
      </c>
      <c r="E35" s="27" t="n">
        <v>0</v>
      </c>
      <c r="F35" s="27" t="n">
        <v>0</v>
      </c>
      <c r="G35" s="27" t="n">
        <v>0</v>
      </c>
      <c r="H35" s="27" t="n">
        <v>0</v>
      </c>
      <c r="I35" s="27" t="n">
        <v>0</v>
      </c>
      <c r="J35" s="5" t="s">
        <v>298</v>
      </c>
      <c r="K35" s="6" t="n"/>
      <c r="L35" s="36" t="n">
        <v>0</v>
      </c>
      <c r="M35" s="36" t="n">
        <v>0</v>
      </c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9" t="n">
        <v>0</v>
      </c>
      <c r="Y35" s="9" t="n">
        <v>0</v>
      </c>
      <c r="Z35" s="9" t="n">
        <v>0</v>
      </c>
      <c r="AA35" s="9" t="n">
        <v>0</v>
      </c>
      <c r="AB35" s="9" t="n">
        <v>0</v>
      </c>
      <c r="AC35" s="9" t="n">
        <v>0</v>
      </c>
    </row>
    <row outlineLevel="0" r="36">
      <c r="A36" s="2" t="s">
        <v>302</v>
      </c>
      <c r="B36" s="4" t="s">
        <v>303</v>
      </c>
      <c r="C36" s="8" t="n">
        <f aca="false" ca="false" dt2D="false" dtr="false" t="normal">IF(X36="", "", X36)</f>
        <v>0</v>
      </c>
      <c r="D36" s="10" t="n">
        <f aca="false" ca="false" dt2D="false" dtr="false" t="normal">IFERROR(ROUND(IF(C35, D35/C35*100, 0), 1), 0)</f>
        <v>0</v>
      </c>
      <c r="E36" s="10" t="n">
        <f aca="false" ca="false" dt2D="false" dtr="false" t="normal">IFERROR(ROUND(IF(D35, E35/D35*100, 0), 1), 0)</f>
        <v>0</v>
      </c>
      <c r="F36" s="10" t="n">
        <f aca="false" ca="false" dt2D="false" dtr="false" t="normal">IFERROR(ROUND(IF(E35, F35/E35*100, 0), 1), 0)</f>
        <v>0</v>
      </c>
      <c r="G36" s="10" t="n">
        <f aca="false" ca="false" dt2D="false" dtr="false" t="normal">IFERROR(ROUND(IF(F35, G35/F35*100, 0), 1), 0)</f>
        <v>0</v>
      </c>
      <c r="H36" s="10" t="n">
        <f aca="false" ca="false" dt2D="false" dtr="false" t="normal">IFERROR(ROUND(IF(G35, H35/G35*100, 0), 1), 0)</f>
        <v>0</v>
      </c>
      <c r="I36" s="10" t="n">
        <f aca="false" ca="false" dt2D="false" dtr="false" t="normal">IFERROR(ROUND(IF(H35, I35/H35*100, 0), 1), 0)</f>
        <v>0</v>
      </c>
      <c r="J36" s="18" t="n">
        <f aca="false" ca="false" dt2D="false" dtr="false" t="normal">IFERROR(ROUND(IF(C35, I35/C35*100, 0), 1), 0)</f>
        <v>0</v>
      </c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9" t="n">
        <v>0</v>
      </c>
      <c r="Y36" s="9" t="n">
        <v>0</v>
      </c>
      <c r="Z36" s="9" t="n">
        <v>0</v>
      </c>
      <c r="AA36" s="9" t="n">
        <v>0</v>
      </c>
      <c r="AB36" s="9" t="n">
        <v>0</v>
      </c>
      <c r="AC36" s="9" t="n">
        <v>0</v>
      </c>
    </row>
    <row outlineLevel="0" r="37">
      <c r="A37" s="130" t="s">
        <v>309</v>
      </c>
      <c r="B37" s="12" t="s">
        <v>311</v>
      </c>
      <c r="C37" s="27" t="n">
        <f aca="false" ca="false" dt2D="false" dtr="false" t="normal">IF(L37="", "", IF(L37=0, IF(X37="", "", X37), L37))</f>
        <v>0</v>
      </c>
      <c r="D37" s="27" t="n">
        <f aca="false" ca="false" dt2D="false" dtr="false" t="normal">IF(M37="", "", IF(M37=0, IF(Y37="", "", Y37), M37))</f>
        <v>0</v>
      </c>
      <c r="E37" s="27" t="n">
        <v>0</v>
      </c>
      <c r="F37" s="27" t="n">
        <v>0</v>
      </c>
      <c r="G37" s="27" t="n">
        <v>0</v>
      </c>
      <c r="H37" s="27" t="n">
        <v>0</v>
      </c>
      <c r="I37" s="27" t="n">
        <v>0</v>
      </c>
      <c r="J37" s="5" t="s">
        <v>312</v>
      </c>
      <c r="K37" s="6" t="n"/>
      <c r="L37" s="36" t="n">
        <v>0</v>
      </c>
      <c r="M37" s="36" t="n">
        <v>0</v>
      </c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9" t="n">
        <v>0</v>
      </c>
      <c r="Y37" s="9" t="n">
        <v>0</v>
      </c>
      <c r="Z37" s="9" t="n">
        <v>0</v>
      </c>
      <c r="AA37" s="9" t="n">
        <v>0</v>
      </c>
      <c r="AB37" s="9" t="n">
        <v>0</v>
      </c>
      <c r="AC37" s="9" t="n">
        <v>0</v>
      </c>
    </row>
    <row outlineLevel="0" r="38">
      <c r="A38" s="2" t="s">
        <v>318</v>
      </c>
      <c r="B38" s="4" t="s">
        <v>319</v>
      </c>
      <c r="C38" s="8" t="n">
        <f aca="false" ca="false" dt2D="false" dtr="false" t="normal">IF(X38="", "", X38)</f>
        <v>0</v>
      </c>
      <c r="D38" s="10" t="n">
        <f aca="false" ca="false" dt2D="false" dtr="false" t="normal">IFERROR(ROUND(IF(C37, D37/C37*100, 0), 1), 0)</f>
        <v>0</v>
      </c>
      <c r="E38" s="10" t="n">
        <f aca="false" ca="false" dt2D="false" dtr="false" t="normal">IFERROR(ROUND(IF(D37, E37/D37*100, 0), 1), 0)</f>
        <v>0</v>
      </c>
      <c r="F38" s="10" t="n">
        <f aca="false" ca="false" dt2D="false" dtr="false" t="normal">IFERROR(ROUND(IF(E37, F37/E37*100, 0), 1), 0)</f>
        <v>0</v>
      </c>
      <c r="G38" s="10" t="n">
        <f aca="false" ca="false" dt2D="false" dtr="false" t="normal">IFERROR(ROUND(IF(F37, G37/F37*100, 0), 1), 0)</f>
        <v>0</v>
      </c>
      <c r="H38" s="10" t="n">
        <f aca="false" ca="false" dt2D="false" dtr="false" t="normal">IFERROR(ROUND(IF(G37, H37/G37*100, 0), 1), 0)</f>
        <v>0</v>
      </c>
      <c r="I38" s="10" t="n">
        <f aca="false" ca="false" dt2D="false" dtr="false" t="normal">IFERROR(ROUND(IF(H37, I37/H37*100, 0), 1), 0)</f>
        <v>0</v>
      </c>
      <c r="J38" s="18" t="n">
        <f aca="false" ca="false" dt2D="false" dtr="false" t="normal">IFERROR(ROUND(IF(C37, I37/C37*100, 0), 1), 0)</f>
        <v>0</v>
      </c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9" t="n">
        <v>0</v>
      </c>
      <c r="Y38" s="9" t="n">
        <v>0</v>
      </c>
      <c r="Z38" s="9" t="n">
        <v>0</v>
      </c>
      <c r="AA38" s="9" t="n">
        <v>0</v>
      </c>
      <c r="AB38" s="9" t="n">
        <v>0</v>
      </c>
      <c r="AC38" s="9" t="n">
        <v>0</v>
      </c>
    </row>
    <row outlineLevel="0" r="39">
      <c r="A39" s="130" t="s">
        <v>335</v>
      </c>
      <c r="B39" s="12" t="s">
        <v>336</v>
      </c>
      <c r="C39" s="27" t="n">
        <f aca="false" ca="false" dt2D="false" dtr="false" t="normal">IF(X39="", "", X39)</f>
        <v>0</v>
      </c>
      <c r="D39" s="27" t="n">
        <f aca="false" ca="false" dt2D="false" dtr="false" t="normal">IF(Y39="", "", Y39)</f>
        <v>0</v>
      </c>
      <c r="E39" s="27" t="n">
        <v>0</v>
      </c>
      <c r="F39" s="27" t="n">
        <v>0</v>
      </c>
      <c r="G39" s="27" t="n">
        <v>0</v>
      </c>
      <c r="H39" s="27" t="n">
        <v>0</v>
      </c>
      <c r="I39" s="27" t="n">
        <v>0</v>
      </c>
      <c r="J39" s="5" t="s">
        <v>337</v>
      </c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9" t="n">
        <v>0</v>
      </c>
      <c r="Y39" s="9" t="n">
        <v>0</v>
      </c>
      <c r="Z39" s="9" t="n">
        <v>0</v>
      </c>
      <c r="AA39" s="9" t="n">
        <v>0</v>
      </c>
      <c r="AB39" s="9" t="n">
        <v>0</v>
      </c>
      <c r="AC39" s="9" t="n">
        <v>0</v>
      </c>
    </row>
    <row outlineLevel="0" r="40">
      <c r="A40" s="2" t="s">
        <v>1</v>
      </c>
      <c r="B40" s="4" t="s">
        <v>3</v>
      </c>
      <c r="C40" s="8" t="n">
        <f aca="false" ca="false" dt2D="false" dtr="false" t="normal">IF(X40="", "", X40)</f>
        <v>0</v>
      </c>
      <c r="D40" s="10" t="n">
        <f aca="false" ca="false" dt2D="false" dtr="false" t="normal">IFERROR(ROUND(IF(C39, D39/C39*100, 0), 1), 0)</f>
        <v>0</v>
      </c>
      <c r="E40" s="10" t="n">
        <f aca="false" ca="false" dt2D="false" dtr="false" t="normal">IFERROR(ROUND(IF(D39, E39/D39*100, 0), 1), 0)</f>
        <v>0</v>
      </c>
      <c r="F40" s="10" t="n">
        <f aca="false" ca="false" dt2D="false" dtr="false" t="normal">IFERROR(ROUND(IF(E39, F39/E39*100, 0), 1), 0)</f>
        <v>0</v>
      </c>
      <c r="G40" s="10" t="n">
        <f aca="false" ca="false" dt2D="false" dtr="false" t="normal">IFERROR(ROUND(IF(F39, G39/F39*100, 0), 1), 0)</f>
        <v>0</v>
      </c>
      <c r="H40" s="10" t="n">
        <f aca="false" ca="false" dt2D="false" dtr="false" t="normal">IFERROR(ROUND(IF(G39, H39/G39*100, 0), 1), 0)</f>
        <v>0</v>
      </c>
      <c r="I40" s="10" t="n">
        <f aca="false" ca="false" dt2D="false" dtr="false" t="normal">IFERROR(ROUND(IF(H39, I39/H39*100, 0), 1), 0)</f>
        <v>0</v>
      </c>
      <c r="J40" s="18" t="n">
        <f aca="false" ca="false" dt2D="false" dtr="false" t="normal">IFERROR(ROUND(IF(C39, I39/C39*100, 0), 1), 0)</f>
        <v>0</v>
      </c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9" t="n">
        <v>0</v>
      </c>
      <c r="Y40" s="9" t="n">
        <v>0</v>
      </c>
      <c r="Z40" s="9" t="n">
        <v>0</v>
      </c>
      <c r="AA40" s="9" t="n">
        <v>0</v>
      </c>
      <c r="AB40" s="9" t="n">
        <v>0</v>
      </c>
      <c r="AC40" s="9" t="n">
        <v>0</v>
      </c>
    </row>
    <row outlineLevel="0" r="41">
      <c r="A41" s="25" t="s">
        <v>18</v>
      </c>
      <c r="B41" s="12" t="s">
        <v>20</v>
      </c>
      <c r="C41" s="27" t="n">
        <f aca="false" ca="false" dt2D="false" dtr="false" t="normal">IF(X41="", "", X41)</f>
        <v>0</v>
      </c>
      <c r="D41" s="27" t="n">
        <f aca="false" ca="false" dt2D="false" dtr="false" t="normal">IF(Y41="", "", Y41)</f>
        <v>0</v>
      </c>
      <c r="E41" s="27" t="n">
        <v>0</v>
      </c>
      <c r="F41" s="27" t="n">
        <v>0</v>
      </c>
      <c r="G41" s="27" t="n">
        <v>0</v>
      </c>
      <c r="H41" s="27" t="n">
        <v>0</v>
      </c>
      <c r="I41" s="27" t="n">
        <v>0</v>
      </c>
      <c r="J41" s="5" t="s">
        <v>22</v>
      </c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9" t="n">
        <v>0</v>
      </c>
      <c r="Y41" s="9" t="n">
        <v>0</v>
      </c>
      <c r="Z41" s="9" t="n">
        <v>0</v>
      </c>
      <c r="AA41" s="9" t="n">
        <v>0</v>
      </c>
      <c r="AB41" s="9" t="n">
        <v>0</v>
      </c>
      <c r="AC41" s="9" t="n">
        <v>0</v>
      </c>
    </row>
    <row outlineLevel="0" r="42">
      <c r="A42" s="2" t="s">
        <v>27</v>
      </c>
      <c r="B42" s="4" t="s">
        <v>28</v>
      </c>
      <c r="C42" s="8" t="n">
        <f aca="false" ca="false" dt2D="false" dtr="false" t="normal">IF(X42="", "", X42)</f>
        <v>0</v>
      </c>
      <c r="D42" s="10" t="n">
        <f aca="false" ca="false" dt2D="false" dtr="false" t="normal">IFERROR(ROUND(IF(C41, D41/C41*100, 0), 1), 0)</f>
        <v>0</v>
      </c>
      <c r="E42" s="10" t="n">
        <f aca="false" ca="false" dt2D="false" dtr="false" t="normal">IFERROR(ROUND(IF(D41, E41/D41*100, 0), 1), 0)</f>
        <v>0</v>
      </c>
      <c r="F42" s="10" t="n">
        <f aca="false" ca="false" dt2D="false" dtr="false" t="normal">IFERROR(ROUND(IF(E41, F41/E41*100, 0), 1), 0)</f>
        <v>0</v>
      </c>
      <c r="G42" s="10" t="n">
        <f aca="false" ca="false" dt2D="false" dtr="false" t="normal">IFERROR(ROUND(IF(F41, G41/F41*100, 0), 1), 0)</f>
        <v>0</v>
      </c>
      <c r="H42" s="10" t="n">
        <f aca="false" ca="false" dt2D="false" dtr="false" t="normal">IFERROR(ROUND(IF(G41, H41/G41*100, 0), 1), 0)</f>
        <v>0</v>
      </c>
      <c r="I42" s="10" t="n">
        <f aca="false" ca="false" dt2D="false" dtr="false" t="normal">IFERROR(ROUND(IF(H41, I41/H41*100, 0), 1), 0)</f>
        <v>0</v>
      </c>
      <c r="J42" s="18" t="n">
        <f aca="false" ca="false" dt2D="false" dtr="false" t="normal">IFERROR(ROUND(IF(C41, I41/C41*100, 0), 1), 0)</f>
        <v>0</v>
      </c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9" t="n">
        <v>0</v>
      </c>
      <c r="Y42" s="9" t="n">
        <v>0</v>
      </c>
      <c r="Z42" s="9" t="n">
        <v>0</v>
      </c>
      <c r="AA42" s="9" t="n">
        <v>0</v>
      </c>
      <c r="AB42" s="9" t="n">
        <v>0</v>
      </c>
      <c r="AC42" s="9" t="n">
        <v>0</v>
      </c>
    </row>
    <row outlineLevel="0" r="43">
      <c r="A43" s="44" t="s">
        <v>10</v>
      </c>
      <c r="B43" s="45" t="s">
        <v>10</v>
      </c>
      <c r="C43" s="46" t="s">
        <v>10</v>
      </c>
      <c r="D43" s="46" t="s">
        <v>10</v>
      </c>
      <c r="E43" s="46" t="s">
        <v>10</v>
      </c>
      <c r="F43" s="46" t="s">
        <v>10</v>
      </c>
      <c r="G43" s="46" t="s">
        <v>10</v>
      </c>
      <c r="H43" s="46" t="s">
        <v>10</v>
      </c>
      <c r="I43" s="46" t="s">
        <v>10</v>
      </c>
      <c r="J43" s="48" t="s">
        <v>10</v>
      </c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9" t="n"/>
      <c r="Y43" s="9" t="n"/>
      <c r="Z43" s="9" t="n"/>
      <c r="AA43" s="9" t="n"/>
      <c r="AB43" s="9" t="n"/>
      <c r="AC43" s="9" t="n"/>
    </row>
    <row outlineLevel="0" r="44">
      <c r="A44" s="44" t="s">
        <v>10</v>
      </c>
      <c r="B44" s="45" t="s">
        <v>10</v>
      </c>
      <c r="C44" s="46" t="s">
        <v>10</v>
      </c>
      <c r="D44" s="46" t="s">
        <v>10</v>
      </c>
      <c r="E44" s="46" t="s">
        <v>10</v>
      </c>
      <c r="F44" s="46" t="s">
        <v>10</v>
      </c>
      <c r="G44" s="46" t="s">
        <v>10</v>
      </c>
      <c r="H44" s="46" t="s">
        <v>10</v>
      </c>
      <c r="I44" s="1" t="s">
        <v>37</v>
      </c>
      <c r="J44" s="1" t="s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9" t="n"/>
      <c r="Y44" s="9" t="n"/>
      <c r="Z44" s="9" t="n"/>
      <c r="AA44" s="9" t="n"/>
      <c r="AB44" s="9" t="n"/>
      <c r="AC44" s="9" t="n"/>
    </row>
    <row outlineLevel="0" r="45">
      <c r="A45" s="62" t="s">
        <v>39</v>
      </c>
      <c r="B45" s="62" t="s"/>
      <c r="C45" s="62" t="s"/>
      <c r="D45" s="62" t="s"/>
      <c r="E45" s="62" t="s"/>
      <c r="F45" s="62" t="s"/>
      <c r="G45" s="62" t="s"/>
      <c r="H45" s="62" t="s"/>
      <c r="I45" s="62" t="s"/>
      <c r="J45" s="62" t="s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9" t="n"/>
      <c r="Y45" s="9" t="n"/>
      <c r="Z45" s="9" t="n"/>
      <c r="AA45" s="9" t="n"/>
      <c r="AB45" s="9" t="n"/>
      <c r="AC45" s="9" t="n"/>
    </row>
    <row outlineLevel="0" r="46">
      <c r="A46" s="1" t="s">
        <v>43</v>
      </c>
      <c r="B46" s="1" t="s"/>
      <c r="C46" s="1" t="s"/>
      <c r="D46" s="1" t="s"/>
      <c r="E46" s="1" t="s"/>
      <c r="F46" s="1" t="s"/>
      <c r="G46" s="1" t="s"/>
      <c r="H46" s="1" t="s"/>
      <c r="I46" s="1" t="s"/>
      <c r="J46" s="1" t="s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9" t="n"/>
      <c r="Y46" s="9" t="n"/>
      <c r="Z46" s="9" t="n"/>
      <c r="AA46" s="9" t="n"/>
      <c r="AB46" s="9" t="n"/>
      <c r="AC46" s="9" t="n"/>
    </row>
    <row outlineLevel="0" r="47">
      <c r="A47" s="12" t="s">
        <v>47</v>
      </c>
      <c r="B47" s="13" t="s">
        <v>49</v>
      </c>
      <c r="C47" s="15" t="n">
        <v>2023</v>
      </c>
      <c r="D47" s="15" t="n">
        <v>2024</v>
      </c>
      <c r="E47" s="15" t="n">
        <v>2025</v>
      </c>
      <c r="F47" s="15" t="n">
        <v>2026</v>
      </c>
      <c r="G47" s="15" t="n">
        <v>2027</v>
      </c>
      <c r="H47" s="15" t="n">
        <v>2028</v>
      </c>
      <c r="I47" s="15" t="n">
        <v>2029</v>
      </c>
      <c r="J47" s="13" t="s">
        <v>50</v>
      </c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9" t="n"/>
      <c r="Y47" s="9" t="n"/>
      <c r="Z47" s="9" t="n"/>
      <c r="AA47" s="9" t="n"/>
      <c r="AB47" s="9" t="n"/>
      <c r="AC47" s="9" t="n"/>
    </row>
    <row outlineLevel="0" r="48">
      <c r="A48" s="78" t="s"/>
      <c r="B48" s="79" t="s"/>
      <c r="C48" s="22" t="s">
        <v>57</v>
      </c>
      <c r="D48" s="22" t="s">
        <v>59</v>
      </c>
      <c r="E48" s="22" t="s">
        <v>60</v>
      </c>
      <c r="F48" s="22" t="s">
        <v>61</v>
      </c>
      <c r="G48" s="24" t="s">
        <v>62</v>
      </c>
      <c r="H48" s="24" t="s">
        <v>63</v>
      </c>
      <c r="I48" s="24" t="s">
        <v>64</v>
      </c>
      <c r="J48" s="81" t="s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9" t="n"/>
      <c r="Y48" s="9" t="n"/>
      <c r="Z48" s="9" t="n"/>
      <c r="AA48" s="9" t="n"/>
      <c r="AB48" s="9" t="n"/>
      <c r="AC48" s="9" t="n"/>
    </row>
    <row outlineLevel="0" r="49">
      <c r="A49" s="30" t="s">
        <v>67</v>
      </c>
      <c r="B49" s="12" t="s">
        <v>69</v>
      </c>
      <c r="C49" s="27" t="n">
        <f aca="false" ca="false" dt2D="false" dtr="false" t="normal">IF(L49="", "", IF(L49=0, IF(X49="", "", X49), L49))</f>
        <v>652.20000000000005</v>
      </c>
      <c r="D49" s="27" t="n">
        <f aca="false" ca="false" dt2D="false" dtr="false" t="normal">IF(M49="", "", IF(M49=0, IF(Y49="", "", Y49), M49))</f>
        <v>1173</v>
      </c>
      <c r="E49" s="27" t="n">
        <v>1038</v>
      </c>
      <c r="F49" s="27" t="n">
        <v>1044.2</v>
      </c>
      <c r="G49" s="27" t="n">
        <v>1050.8</v>
      </c>
      <c r="H49" s="27" t="n">
        <v>1062.4000000000001</v>
      </c>
      <c r="I49" s="27" t="n">
        <v>1077</v>
      </c>
      <c r="J49" s="5" t="s">
        <v>74</v>
      </c>
      <c r="K49" s="6" t="n"/>
      <c r="L49" s="36" t="n">
        <v>0</v>
      </c>
      <c r="M49" s="36" t="n">
        <v>0</v>
      </c>
      <c r="N49" s="36" t="n">
        <v>0</v>
      </c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9" t="n">
        <v>652.20000000000005</v>
      </c>
      <c r="Y49" s="9" t="n">
        <v>1173</v>
      </c>
      <c r="Z49" s="9" t="n">
        <v>1178</v>
      </c>
      <c r="AA49" s="9" t="n">
        <v>1184.9000000000001</v>
      </c>
      <c r="AB49" s="9" t="n">
        <v>1193</v>
      </c>
      <c r="AC49" s="9" t="n">
        <v>1204</v>
      </c>
    </row>
    <row outlineLevel="0" r="50">
      <c r="A50" s="2" t="s">
        <v>79</v>
      </c>
      <c r="B50" s="4" t="s">
        <v>81</v>
      </c>
      <c r="C50" s="8" t="n">
        <f aca="false" ca="false" dt2D="false" dtr="false" t="normal">IF(X50="", "", X50)</f>
        <v>0</v>
      </c>
      <c r="D50" s="10" t="n">
        <f aca="false" ca="false" dt2D="false" dtr="false" t="normal">IFERROR(ROUND(IF(C49, D49/C49*100, 0), 1), 0)</f>
        <v>179.90000000000001</v>
      </c>
      <c r="E50" s="10" t="n">
        <f aca="false" ca="false" dt2D="false" dtr="false" t="normal">IFERROR(ROUND(IF(D49, E49/D49*100, 0), 1), 0)</f>
        <v>88.5</v>
      </c>
      <c r="F50" s="10" t="n">
        <f aca="false" ca="false" dt2D="false" dtr="false" t="normal">IFERROR(ROUND(IF(E49, F49/E49*100, 0), 1), 0)</f>
        <v>100.59999999999999</v>
      </c>
      <c r="G50" s="10" t="n">
        <f aca="false" ca="false" dt2D="false" dtr="false" t="normal">IFERROR(ROUND(IF(F49, G49/F49*100, 0), 1), 0)</f>
        <v>100.59999999999999</v>
      </c>
      <c r="H50" s="10" t="n">
        <f aca="false" ca="false" dt2D="false" dtr="false" t="normal">IFERROR(ROUND(IF(G49, H49/G49*100, 0), 1), 0)</f>
        <v>101.09999999999999</v>
      </c>
      <c r="I50" s="10" t="n">
        <f aca="false" ca="false" dt2D="false" dtr="false" t="normal">IFERROR(ROUND(IF(H49, I49/H49*100, 0), 1), 0)</f>
        <v>101.40000000000001</v>
      </c>
      <c r="J50" s="18" t="n">
        <f aca="false" ca="false" dt2D="false" dtr="false" t="normal">IFERROR(ROUND(IF(C49, I49/C49*100, 0), 1), 0)</f>
        <v>165.09999999999999</v>
      </c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9" t="n">
        <v>0</v>
      </c>
      <c r="Y50" s="9" t="n">
        <v>179.90000000000001</v>
      </c>
      <c r="Z50" s="9" t="n">
        <v>100.40000000000001</v>
      </c>
      <c r="AA50" s="9" t="n">
        <v>100.59999999999999</v>
      </c>
      <c r="AB50" s="9" t="n">
        <v>100.7</v>
      </c>
      <c r="AC50" s="9" t="n">
        <v>100.90000000000001</v>
      </c>
    </row>
    <row outlineLevel="0" r="51">
      <c r="A51" s="69" t="s">
        <v>91</v>
      </c>
      <c r="B51" s="12" t="s">
        <v>92</v>
      </c>
      <c r="C51" s="27" t="n">
        <f aca="false" ca="false" dt2D="false" dtr="false" t="normal">IF(L51="", "", IF(L51=0, IF(X51="", "", X51), L51))</f>
        <v>732.20000000000005</v>
      </c>
      <c r="D51" s="27" t="n">
        <f aca="false" ca="false" dt2D="false" dtr="false" t="normal">IF(M51="", "", IF(M51=0, IF(Y51="", "", Y51), M51))</f>
        <v>485.5</v>
      </c>
      <c r="E51" s="27" t="n">
        <v>312</v>
      </c>
      <c r="F51" s="27" t="n">
        <v>315.60000000000002</v>
      </c>
      <c r="G51" s="27" t="n">
        <v>318</v>
      </c>
      <c r="H51" s="27" t="n">
        <v>320</v>
      </c>
      <c r="I51" s="27" t="n">
        <v>323</v>
      </c>
      <c r="J51" s="5" t="s">
        <v>97</v>
      </c>
      <c r="K51" s="6" t="n"/>
      <c r="L51" s="36" t="n">
        <v>0</v>
      </c>
      <c r="M51" s="36" t="n">
        <v>0</v>
      </c>
      <c r="N51" s="36" t="n">
        <v>0</v>
      </c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9" t="n">
        <v>732.20000000000005</v>
      </c>
      <c r="Y51" s="9" t="n">
        <v>485.5</v>
      </c>
      <c r="Z51" s="9" t="n">
        <v>486.19999999999999</v>
      </c>
      <c r="AA51" s="9" t="n">
        <v>491</v>
      </c>
      <c r="AB51" s="9" t="n">
        <v>498</v>
      </c>
      <c r="AC51" s="9" t="n">
        <v>506.5</v>
      </c>
    </row>
    <row outlineLevel="0" r="52">
      <c r="A52" s="2" t="s">
        <v>103</v>
      </c>
      <c r="B52" s="4" t="s">
        <v>104</v>
      </c>
      <c r="C52" s="8" t="n">
        <f aca="false" ca="false" dt2D="false" dtr="false" t="normal">IF(X52="", "", X52)</f>
        <v>303.80000000000001</v>
      </c>
      <c r="D52" s="10" t="n">
        <f aca="false" ca="false" dt2D="false" dtr="false" t="normal">IFERROR(ROUND(IF(C51, D51/C51*100, 0), 1), 0)</f>
        <v>66.300000000000011</v>
      </c>
      <c r="E52" s="10" t="n">
        <f aca="false" ca="false" dt2D="false" dtr="false" t="normal">IFERROR(ROUND(IF(D51, E51/D51*100, 0), 1), 0)</f>
        <v>64.299999999999997</v>
      </c>
      <c r="F52" s="10" t="n">
        <f aca="false" ca="false" dt2D="false" dtr="false" t="normal">IFERROR(ROUND(IF(E51, F51/E51*100, 0), 1), 0)</f>
        <v>101.2</v>
      </c>
      <c r="G52" s="10" t="n">
        <f aca="false" ca="false" dt2D="false" dtr="false" t="normal">IFERROR(ROUND(IF(F51, G51/F51*100, 0), 1), 0)</f>
        <v>100.8</v>
      </c>
      <c r="H52" s="10" t="n">
        <f aca="false" ca="false" dt2D="false" dtr="false" t="normal">IFERROR(ROUND(IF(G51, H51/G51*100, 0), 1), 0)</f>
        <v>100.59999999999999</v>
      </c>
      <c r="I52" s="10" t="n">
        <f aca="false" ca="false" dt2D="false" dtr="false" t="normal">IFERROR(ROUND(IF(H51, I51/H51*100, 0), 1), 0)</f>
        <v>100.90000000000001</v>
      </c>
      <c r="J52" s="18" t="n">
        <f aca="false" ca="false" dt2D="false" dtr="false" t="normal">IFERROR(ROUND(IF(C51, I51/C51*100, 0), 1), 0)</f>
        <v>44.100000000000001</v>
      </c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9" t="n">
        <v>303.80000000000001</v>
      </c>
      <c r="Y52" s="9" t="n">
        <v>66.299999999999997</v>
      </c>
      <c r="Z52" s="9" t="n">
        <v>100.09999999999999</v>
      </c>
      <c r="AA52" s="9" t="n">
        <v>101</v>
      </c>
      <c r="AB52" s="9" t="n">
        <v>101.40000000000001</v>
      </c>
      <c r="AC52" s="9" t="n">
        <v>101.7</v>
      </c>
    </row>
    <row outlineLevel="0" r="53">
      <c r="A53" s="69" t="s">
        <v>119</v>
      </c>
      <c r="B53" s="12" t="s">
        <v>120</v>
      </c>
      <c r="C53" s="27" t="n">
        <f aca="false" ca="false" dt2D="false" dtr="false" t="normal">IF(X53="", "", X53)</f>
        <v>0</v>
      </c>
      <c r="D53" s="27" t="n">
        <f aca="false" ca="false" dt2D="false" dtr="false" t="normal">IF(Y53="", "", Y53)</f>
        <v>0</v>
      </c>
      <c r="E53" s="27" t="n">
        <v>0</v>
      </c>
      <c r="F53" s="27" t="n">
        <v>0</v>
      </c>
      <c r="G53" s="27" t="n">
        <v>0</v>
      </c>
      <c r="H53" s="27" t="n">
        <v>0</v>
      </c>
      <c r="I53" s="27" t="n">
        <v>0</v>
      </c>
      <c r="J53" s="5" t="s">
        <v>124</v>
      </c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9" t="n">
        <v>0</v>
      </c>
      <c r="Y53" s="9" t="n">
        <v>0</v>
      </c>
      <c r="Z53" s="9" t="n">
        <v>0</v>
      </c>
      <c r="AA53" s="9" t="n">
        <v>0</v>
      </c>
      <c r="AB53" s="9" t="n">
        <v>0</v>
      </c>
      <c r="AC53" s="9" t="n">
        <v>0</v>
      </c>
    </row>
    <row outlineLevel="0" r="54">
      <c r="A54" s="38" t="s">
        <v>130</v>
      </c>
      <c r="B54" s="39" t="s">
        <v>133</v>
      </c>
      <c r="C54" s="40" t="n">
        <f aca="false" ca="false" dt2D="false" dtr="false" t="normal">IF(X54="", "", X54)</f>
        <v>0</v>
      </c>
      <c r="D54" s="41" t="n">
        <f aca="false" ca="false" dt2D="false" dtr="false" t="normal">IFERROR(ROUND(IF(C53, D53/C53*100, 0), 1), 0)</f>
        <v>0</v>
      </c>
      <c r="E54" s="41" t="n">
        <f aca="false" ca="false" dt2D="false" dtr="false" t="normal">IFERROR(ROUND(IF(D53, E53/D53*100, 0), 1), 0)</f>
        <v>0</v>
      </c>
      <c r="F54" s="41" t="n">
        <f aca="false" ca="false" dt2D="false" dtr="false" t="normal">IFERROR(ROUND(IF(E53, F53/E53*100, 0), 1), 0)</f>
        <v>0</v>
      </c>
      <c r="G54" s="41" t="n">
        <f aca="false" ca="false" dt2D="false" dtr="false" t="normal">IFERROR(ROUND(IF(F53, G53/F53*100, 0), 1), 0)</f>
        <v>0</v>
      </c>
      <c r="H54" s="41" t="n">
        <f aca="false" ca="false" dt2D="false" dtr="false" t="normal">IFERROR(ROUND(IF(G53, H53/G53*100, 0), 1), 0)</f>
        <v>0</v>
      </c>
      <c r="I54" s="41" t="n">
        <f aca="false" ca="false" dt2D="false" dtr="false" t="normal">IFERROR(ROUND(IF(H53, I53/H53*100, 0), 1), 0)</f>
        <v>0</v>
      </c>
      <c r="J54" s="47" t="n">
        <f aca="false" ca="false" dt2D="false" dtr="false" t="normal">IFERROR(ROUND(IF(C53, I53/C53*100, 0), 1), 0)</f>
        <v>0</v>
      </c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9" t="n">
        <v>0</v>
      </c>
      <c r="Y54" s="9" t="n">
        <v>0</v>
      </c>
      <c r="Z54" s="9" t="n">
        <v>0</v>
      </c>
      <c r="AA54" s="9" t="n">
        <v>0</v>
      </c>
      <c r="AB54" s="9" t="n">
        <v>0</v>
      </c>
      <c r="AC54" s="9" t="n">
        <v>0</v>
      </c>
    </row>
    <row outlineLevel="0" r="55">
      <c r="A55" s="133" t="s">
        <v>10</v>
      </c>
      <c r="B55" s="134" t="s">
        <v>10</v>
      </c>
      <c r="C55" s="52" t="n"/>
      <c r="D55" s="52" t="n"/>
      <c r="E55" s="52" t="n"/>
      <c r="F55" s="52" t="n"/>
      <c r="G55" s="52" t="n"/>
      <c r="H55" s="52" t="n"/>
      <c r="I55" s="52" t="n"/>
      <c r="J55" s="135" t="s">
        <v>10</v>
      </c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9" t="n"/>
      <c r="Y55" s="9" t="n"/>
      <c r="Z55" s="9" t="n"/>
      <c r="AA55" s="9" t="n"/>
      <c r="AB55" s="9" t="n"/>
      <c r="AC55" s="9" t="n"/>
    </row>
    <row outlineLevel="0" r="56">
      <c r="A56" s="136" t="n">
        <v>14</v>
      </c>
      <c r="B56" s="137" t="s"/>
      <c r="C56" s="138" t="s"/>
      <c r="D56" s="139" t="s"/>
      <c r="E56" s="140" t="s"/>
      <c r="F56" s="141" t="s"/>
      <c r="G56" s="142" t="s"/>
      <c r="H56" s="143" t="s"/>
      <c r="I56" s="144" t="s"/>
      <c r="J56" s="145" t="s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9" t="n"/>
      <c r="Y56" s="9" t="n"/>
      <c r="Z56" s="9" t="n"/>
      <c r="AA56" s="9" t="n"/>
      <c r="AB56" s="9" t="n"/>
      <c r="AC56" s="9" t="n"/>
    </row>
    <row outlineLevel="0" r="57">
      <c r="A57" s="69" t="s">
        <v>150</v>
      </c>
      <c r="B57" s="12" t="s">
        <v>151</v>
      </c>
      <c r="C57" s="27" t="n">
        <f aca="false" ca="false" dt2D="false" dtr="false" t="normal">IF(L57="", "", IF(L57=0, IF(X57="", "", X57), L57))</f>
        <v>0</v>
      </c>
      <c r="D57" s="27" t="n">
        <f aca="false" ca="false" dt2D="false" dtr="false" t="normal">IF(M57="", "", IF(M57=0, IF(Y57="", "", Y57), M57))</f>
        <v>0</v>
      </c>
      <c r="E57" s="27" t="n">
        <v>0</v>
      </c>
      <c r="F57" s="27" t="n">
        <v>0</v>
      </c>
      <c r="G57" s="27" t="n">
        <v>0</v>
      </c>
      <c r="H57" s="27" t="n">
        <v>0</v>
      </c>
      <c r="I57" s="27" t="n">
        <v>0</v>
      </c>
      <c r="J57" s="5" t="s">
        <v>152</v>
      </c>
      <c r="K57" s="6" t="n"/>
      <c r="L57" s="36" t="n">
        <v>0</v>
      </c>
      <c r="M57" s="36" t="n">
        <v>0</v>
      </c>
      <c r="N57" s="36" t="n">
        <v>0</v>
      </c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9" t="n">
        <v>0</v>
      </c>
      <c r="Y57" s="9" t="n">
        <v>0</v>
      </c>
      <c r="Z57" s="9" t="n">
        <v>0</v>
      </c>
      <c r="AA57" s="9" t="n">
        <v>0</v>
      </c>
      <c r="AB57" s="9" t="n">
        <v>0</v>
      </c>
      <c r="AC57" s="9" t="n">
        <v>0</v>
      </c>
    </row>
    <row outlineLevel="0" r="58">
      <c r="A58" s="2" t="s">
        <v>80</v>
      </c>
      <c r="B58" s="4" t="s">
        <v>154</v>
      </c>
      <c r="C58" s="8" t="n">
        <f aca="false" ca="false" dt2D="false" dtr="false" t="normal">IF(X58="", "", X58)</f>
        <v>0</v>
      </c>
      <c r="D58" s="10" t="n">
        <f aca="false" ca="false" dt2D="false" dtr="false" t="normal">IFERROR(ROUND(IF(C57, D57/C57*100, 0), 1), 0)</f>
        <v>0</v>
      </c>
      <c r="E58" s="10" t="n">
        <f aca="false" ca="false" dt2D="false" dtr="false" t="normal">IFERROR(ROUND(IF(D57, E57/D57*100, 0), 1), 0)</f>
        <v>0</v>
      </c>
      <c r="F58" s="10" t="n">
        <f aca="false" ca="false" dt2D="false" dtr="false" t="normal">IFERROR(ROUND(IF(E57, F57/E57*100, 0), 1), 0)</f>
        <v>0</v>
      </c>
      <c r="G58" s="10" t="n">
        <f aca="false" ca="false" dt2D="false" dtr="false" t="normal">IFERROR(ROUND(IF(F57, G57/F57*100, 0), 1), 0)</f>
        <v>0</v>
      </c>
      <c r="H58" s="10" t="n">
        <f aca="false" ca="false" dt2D="false" dtr="false" t="normal">IFERROR(ROUND(IF(G57, H57/G57*100, 0), 1), 0)</f>
        <v>0</v>
      </c>
      <c r="I58" s="10" t="n">
        <f aca="false" ca="false" dt2D="false" dtr="false" t="normal">IFERROR(ROUND(IF(H57, I57/H57*100, 0), 1), 0)</f>
        <v>0</v>
      </c>
      <c r="J58" s="18" t="n">
        <f aca="false" ca="false" dt2D="false" dtr="false" t="normal">IFERROR(ROUND(IF(C57, I57/C57*100, 0), 1), 0)</f>
        <v>0</v>
      </c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9" t="n">
        <v>0</v>
      </c>
      <c r="Y58" s="9" t="n">
        <v>0</v>
      </c>
      <c r="Z58" s="9" t="n">
        <v>0</v>
      </c>
      <c r="AA58" s="9" t="n">
        <v>0</v>
      </c>
      <c r="AB58" s="9" t="n">
        <v>0</v>
      </c>
      <c r="AC58" s="9" t="n">
        <v>0</v>
      </c>
    </row>
    <row outlineLevel="0" r="59">
      <c r="A59" s="130" t="s">
        <v>167</v>
      </c>
      <c r="B59" s="12" t="s">
        <v>168</v>
      </c>
      <c r="C59" s="27" t="n">
        <f aca="false" ca="false" dt2D="false" dtr="false" t="normal">IF(L59="", "", IF(L59=0, IF(X59="", "", X59), L59))</f>
        <v>0</v>
      </c>
      <c r="D59" s="27" t="n">
        <f aca="false" ca="false" dt2D="false" dtr="false" t="normal">IF(M59="", "", IF(M59=0, IF(Y59="", "", Y59), M59))</f>
        <v>0</v>
      </c>
      <c r="E59" s="27" t="n">
        <v>0</v>
      </c>
      <c r="F59" s="27" t="n">
        <v>0</v>
      </c>
      <c r="G59" s="27" t="n">
        <v>0</v>
      </c>
      <c r="H59" s="27" t="n">
        <v>0</v>
      </c>
      <c r="I59" s="27" t="n">
        <v>0</v>
      </c>
      <c r="J59" s="5" t="s">
        <v>171</v>
      </c>
      <c r="K59" s="6" t="n"/>
      <c r="L59" s="36" t="n">
        <v>0</v>
      </c>
      <c r="M59" s="36" t="n">
        <v>0</v>
      </c>
      <c r="N59" s="36" t="n">
        <v>0</v>
      </c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9" t="n">
        <v>0</v>
      </c>
      <c r="Y59" s="9" t="n">
        <v>0</v>
      </c>
      <c r="Z59" s="9" t="n">
        <v>0</v>
      </c>
      <c r="AA59" s="9" t="n">
        <v>0</v>
      </c>
      <c r="AB59" s="9" t="n">
        <v>0</v>
      </c>
      <c r="AC59" s="9" t="n">
        <v>0</v>
      </c>
    </row>
    <row outlineLevel="0" r="60">
      <c r="A60" s="2" t="s">
        <v>173</v>
      </c>
      <c r="B60" s="4" t="s">
        <v>174</v>
      </c>
      <c r="C60" s="8" t="n">
        <f aca="false" ca="false" dt2D="false" dtr="false" t="normal">IF(X60="", "", X60)</f>
        <v>0</v>
      </c>
      <c r="D60" s="10" t="n">
        <f aca="false" ca="false" dt2D="false" dtr="false" t="normal">IFERROR(ROUND(IF(C59, D59/C59*100, 0), 1), 0)</f>
        <v>0</v>
      </c>
      <c r="E60" s="10" t="n">
        <f aca="false" ca="false" dt2D="false" dtr="false" t="normal">IFERROR(ROUND(IF(D59, E59/D59*100, 0), 1), 0)</f>
        <v>0</v>
      </c>
      <c r="F60" s="10" t="n">
        <f aca="false" ca="false" dt2D="false" dtr="false" t="normal">IFERROR(ROUND(IF(E59, F59/E59*100, 0), 1), 0)</f>
        <v>0</v>
      </c>
      <c r="G60" s="10" t="n">
        <f aca="false" ca="false" dt2D="false" dtr="false" t="normal">IFERROR(ROUND(IF(F59, G59/F59*100, 0), 1), 0)</f>
        <v>0</v>
      </c>
      <c r="H60" s="10" t="n">
        <f aca="false" ca="false" dt2D="false" dtr="false" t="normal">IFERROR(ROUND(IF(G59, H59/G59*100, 0), 1), 0)</f>
        <v>0</v>
      </c>
      <c r="I60" s="10" t="n">
        <f aca="false" ca="false" dt2D="false" dtr="false" t="normal">IFERROR(ROUND(IF(H59, I59/H59*100, 0), 1), 0)</f>
        <v>0</v>
      </c>
      <c r="J60" s="18" t="n">
        <f aca="false" ca="false" dt2D="false" dtr="false" t="normal">IFERROR(ROUND(IF(C59, I59/C59*100, 0), 1), 0)</f>
        <v>0</v>
      </c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9" t="n">
        <v>0</v>
      </c>
      <c r="Y60" s="9" t="n">
        <v>0</v>
      </c>
      <c r="Z60" s="9" t="n">
        <v>0</v>
      </c>
      <c r="AA60" s="9" t="n">
        <v>0</v>
      </c>
      <c r="AB60" s="9" t="n">
        <v>0</v>
      </c>
      <c r="AC60" s="9" t="n">
        <v>0</v>
      </c>
    </row>
    <row outlineLevel="0" r="61">
      <c r="A61" s="130" t="s">
        <v>188</v>
      </c>
      <c r="B61" s="12" t="s">
        <v>189</v>
      </c>
      <c r="C61" s="27" t="n">
        <f aca="false" ca="false" dt2D="false" dtr="false" t="normal">IF(L61="", "", IF(L61=0, IF(X61="", "", X61), L61))</f>
        <v>187.5</v>
      </c>
      <c r="D61" s="27" t="n">
        <f aca="false" ca="false" dt2D="false" dtr="false" t="normal">IF(M61="", "", IF(M61=0, IF(Y61="", "", Y61), M61))</f>
        <v>0</v>
      </c>
      <c r="E61" s="27" t="n">
        <v>0</v>
      </c>
      <c r="F61" s="27" t="n">
        <v>0</v>
      </c>
      <c r="G61" s="27" t="n">
        <v>0</v>
      </c>
      <c r="H61" s="27" t="n">
        <v>0</v>
      </c>
      <c r="I61" s="27" t="n">
        <v>0</v>
      </c>
      <c r="J61" s="5" t="s">
        <v>193</v>
      </c>
      <c r="K61" s="6" t="n"/>
      <c r="L61" s="36" t="n">
        <v>0</v>
      </c>
      <c r="M61" s="36" t="n">
        <v>0</v>
      </c>
      <c r="N61" s="36" t="n">
        <v>0</v>
      </c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9" t="n">
        <v>187.5</v>
      </c>
      <c r="Y61" s="9" t="n">
        <v>0</v>
      </c>
      <c r="Z61" s="9" t="n">
        <v>0</v>
      </c>
      <c r="AA61" s="9" t="n">
        <v>0</v>
      </c>
      <c r="AB61" s="9" t="n">
        <v>0</v>
      </c>
      <c r="AC61" s="9" t="n">
        <v>0</v>
      </c>
    </row>
    <row outlineLevel="0" r="62">
      <c r="A62" s="2" t="s">
        <v>194</v>
      </c>
      <c r="B62" s="4" t="s">
        <v>195</v>
      </c>
      <c r="C62" s="8" t="n">
        <f aca="false" ca="false" dt2D="false" dtr="false" t="normal">IF(X62="", "", X62)</f>
        <v>124.8</v>
      </c>
      <c r="D62" s="10" t="n">
        <f aca="false" ca="false" dt2D="false" dtr="false" t="normal">IFERROR(ROUND(IF(C61, D61/C61*100, 0), 1), 0)</f>
        <v>0</v>
      </c>
      <c r="E62" s="10" t="n">
        <f aca="false" ca="false" dt2D="false" dtr="false" t="normal">IFERROR(ROUND(IF(D61, E61/D61*100, 0), 1), 0)</f>
        <v>0</v>
      </c>
      <c r="F62" s="10" t="n">
        <f aca="false" ca="false" dt2D="false" dtr="false" t="normal">IFERROR(ROUND(IF(E61, F61/E61*100, 0), 1), 0)</f>
        <v>0</v>
      </c>
      <c r="G62" s="10" t="n">
        <f aca="false" ca="false" dt2D="false" dtr="false" t="normal">IFERROR(ROUND(IF(F61, G61/F61*100, 0), 1), 0)</f>
        <v>0</v>
      </c>
      <c r="H62" s="10" t="n">
        <f aca="false" ca="false" dt2D="false" dtr="false" t="normal">IFERROR(ROUND(IF(G61, H61/G61*100, 0), 1), 0)</f>
        <v>0</v>
      </c>
      <c r="I62" s="10" t="n">
        <f aca="false" ca="false" dt2D="false" dtr="false" t="normal">IFERROR(ROUND(IF(H61, I61/H61*100, 0), 1), 0)</f>
        <v>0</v>
      </c>
      <c r="J62" s="18" t="n">
        <f aca="false" ca="false" dt2D="false" dtr="false" t="normal">IFERROR(ROUND(IF(C61, I61/C61*100, 0), 1), 0)</f>
        <v>0</v>
      </c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9" t="n">
        <v>124.8</v>
      </c>
      <c r="Y62" s="9" t="n">
        <v>0</v>
      </c>
      <c r="Z62" s="9" t="n">
        <v>0</v>
      </c>
      <c r="AA62" s="9" t="n">
        <v>0</v>
      </c>
      <c r="AB62" s="9" t="n">
        <v>0</v>
      </c>
      <c r="AC62" s="9" t="n">
        <v>0</v>
      </c>
    </row>
    <row outlineLevel="0" r="63">
      <c r="A63" s="130" t="s">
        <v>208</v>
      </c>
      <c r="B63" s="12" t="s">
        <v>209</v>
      </c>
      <c r="C63" s="27" t="n">
        <f aca="false" ca="false" dt2D="false" dtr="false" t="normal">IF(L63="", "", IF(L63=0, IF(X63="", "", X63), L63))</f>
        <v>0</v>
      </c>
      <c r="D63" s="27" t="n">
        <f aca="false" ca="false" dt2D="false" dtr="false" t="normal">IF(M63="", "", IF(M63=0, IF(Y63="", "", Y63), M63))</f>
        <v>0</v>
      </c>
      <c r="E63" s="27" t="n">
        <v>0</v>
      </c>
      <c r="F63" s="27" t="n">
        <v>0</v>
      </c>
      <c r="G63" s="27" t="n">
        <v>0</v>
      </c>
      <c r="H63" s="27" t="n">
        <v>0</v>
      </c>
      <c r="I63" s="27" t="n">
        <v>0</v>
      </c>
      <c r="J63" s="5" t="s">
        <v>212</v>
      </c>
      <c r="K63" s="6" t="n"/>
      <c r="L63" s="36" t="n">
        <v>0</v>
      </c>
      <c r="M63" s="36" t="n">
        <v>0</v>
      </c>
      <c r="N63" s="36" t="n">
        <v>0</v>
      </c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9" t="n">
        <v>0</v>
      </c>
      <c r="Y63" s="9" t="n">
        <v>0</v>
      </c>
      <c r="Z63" s="9" t="n">
        <v>0</v>
      </c>
      <c r="AA63" s="9" t="n">
        <v>0</v>
      </c>
      <c r="AB63" s="9" t="n">
        <v>0</v>
      </c>
      <c r="AC63" s="9" t="n">
        <v>0</v>
      </c>
    </row>
    <row outlineLevel="0" r="64">
      <c r="A64" s="2" t="s">
        <v>214</v>
      </c>
      <c r="B64" s="4" t="s">
        <v>215</v>
      </c>
      <c r="C64" s="8" t="n">
        <f aca="false" ca="false" dt2D="false" dtr="false" t="normal">IF(X64="", "", X64)</f>
        <v>0</v>
      </c>
      <c r="D64" s="10" t="n">
        <f aca="false" ca="false" dt2D="false" dtr="false" t="normal">IFERROR(ROUND(IF(C63, D63/C63*100, 0), 1), 0)</f>
        <v>0</v>
      </c>
      <c r="E64" s="10" t="n">
        <f aca="false" ca="false" dt2D="false" dtr="false" t="normal">IFERROR(ROUND(IF(D63, E63/D63*100, 0), 1), 0)</f>
        <v>0</v>
      </c>
      <c r="F64" s="10" t="n">
        <f aca="false" ca="false" dt2D="false" dtr="false" t="normal">IFERROR(ROUND(IF(E63, F63/E63*100, 0), 1), 0)</f>
        <v>0</v>
      </c>
      <c r="G64" s="10" t="n">
        <f aca="false" ca="false" dt2D="false" dtr="false" t="normal">IFERROR(ROUND(IF(F63, G63/F63*100, 0), 1), 0)</f>
        <v>0</v>
      </c>
      <c r="H64" s="10" t="n">
        <f aca="false" ca="false" dt2D="false" dtr="false" t="normal">IFERROR(ROUND(IF(G63, H63/G63*100, 0), 1), 0)</f>
        <v>0</v>
      </c>
      <c r="I64" s="10" t="n">
        <f aca="false" ca="false" dt2D="false" dtr="false" t="normal">IFERROR(ROUND(IF(H63, I63/H63*100, 0), 1), 0)</f>
        <v>0</v>
      </c>
      <c r="J64" s="18" t="n">
        <f aca="false" ca="false" dt2D="false" dtr="false" t="normal">IFERROR(ROUND(IF(C63, I63/C63*100, 0), 1), 0)</f>
        <v>0</v>
      </c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9" t="n">
        <v>0</v>
      </c>
      <c r="Y64" s="9" t="n">
        <v>0</v>
      </c>
      <c r="Z64" s="9" t="n">
        <v>0</v>
      </c>
      <c r="AA64" s="9" t="n">
        <v>0</v>
      </c>
      <c r="AB64" s="9" t="n">
        <v>0</v>
      </c>
      <c r="AC64" s="9" t="n">
        <v>0</v>
      </c>
    </row>
    <row outlineLevel="0" r="65">
      <c r="A65" s="130" t="s">
        <v>226</v>
      </c>
      <c r="B65" s="12" t="s">
        <v>227</v>
      </c>
      <c r="C65" s="27" t="n">
        <f aca="false" ca="false" dt2D="false" dtr="false" t="normal">IF(L65="", "", IF(L65=0, IF(X65="", "", X65), L65))</f>
        <v>0</v>
      </c>
      <c r="D65" s="27" t="n">
        <f aca="false" ca="false" dt2D="false" dtr="false" t="normal">IF(M65="", "", IF(M65=0, IF(Y65="", "", Y65), M65))</f>
        <v>0</v>
      </c>
      <c r="E65" s="27" t="n">
        <v>0</v>
      </c>
      <c r="F65" s="27" t="n">
        <v>0</v>
      </c>
      <c r="G65" s="27" t="n">
        <v>0</v>
      </c>
      <c r="H65" s="27" t="n">
        <v>0</v>
      </c>
      <c r="I65" s="27" t="n">
        <v>0</v>
      </c>
      <c r="J65" s="5" t="s">
        <v>230</v>
      </c>
      <c r="K65" s="6" t="n"/>
      <c r="L65" s="36" t="n">
        <v>0</v>
      </c>
      <c r="M65" s="36" t="n">
        <v>0</v>
      </c>
      <c r="N65" s="36" t="n">
        <v>0</v>
      </c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9" t="n">
        <v>0</v>
      </c>
      <c r="Y65" s="9" t="n">
        <v>0</v>
      </c>
      <c r="Z65" s="9" t="n">
        <v>0</v>
      </c>
      <c r="AA65" s="9" t="n">
        <v>0</v>
      </c>
      <c r="AB65" s="9" t="n">
        <v>0</v>
      </c>
      <c r="AC65" s="9" t="n">
        <v>0</v>
      </c>
    </row>
    <row outlineLevel="0" r="66">
      <c r="A66" s="2" t="s">
        <v>233</v>
      </c>
      <c r="B66" s="4" t="s">
        <v>207</v>
      </c>
      <c r="C66" s="8" t="n">
        <f aca="false" ca="false" dt2D="false" dtr="false" t="normal">IF(X66="", "", X66)</f>
        <v>0</v>
      </c>
      <c r="D66" s="10" t="n">
        <f aca="false" ca="false" dt2D="false" dtr="false" t="normal">IFERROR(ROUND(IF(C65, D65/C65*100, 0), 1), 0)</f>
        <v>0</v>
      </c>
      <c r="E66" s="10" t="n">
        <f aca="false" ca="false" dt2D="false" dtr="false" t="normal">IFERROR(ROUND(IF(D65, E65/D65*100, 0), 1), 0)</f>
        <v>0</v>
      </c>
      <c r="F66" s="10" t="n">
        <f aca="false" ca="false" dt2D="false" dtr="false" t="normal">IFERROR(ROUND(IF(E65, F65/E65*100, 0), 1), 0)</f>
        <v>0</v>
      </c>
      <c r="G66" s="10" t="n">
        <f aca="false" ca="false" dt2D="false" dtr="false" t="normal">IFERROR(ROUND(IF(F65, G65/F65*100, 0), 1), 0)</f>
        <v>0</v>
      </c>
      <c r="H66" s="10" t="n">
        <f aca="false" ca="false" dt2D="false" dtr="false" t="normal">IFERROR(ROUND(IF(G65, H65/G65*100, 0), 1), 0)</f>
        <v>0</v>
      </c>
      <c r="I66" s="10" t="n">
        <f aca="false" ca="false" dt2D="false" dtr="false" t="normal">IFERROR(ROUND(IF(H65, I65/H65*100, 0), 1), 0)</f>
        <v>0</v>
      </c>
      <c r="J66" s="18" t="n">
        <f aca="false" ca="false" dt2D="false" dtr="false" t="normal">IFERROR(ROUND(IF(C65, I65/C65*100, 0), 1), 0)</f>
        <v>0</v>
      </c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9" t="n">
        <v>0</v>
      </c>
      <c r="Y66" s="9" t="n">
        <v>0</v>
      </c>
      <c r="Z66" s="9" t="n">
        <v>0</v>
      </c>
      <c r="AA66" s="9" t="n">
        <v>0</v>
      </c>
      <c r="AB66" s="9" t="n">
        <v>0</v>
      </c>
      <c r="AC66" s="9" t="n">
        <v>0</v>
      </c>
    </row>
    <row outlineLevel="0" r="67">
      <c r="A67" s="25" t="s">
        <v>241</v>
      </c>
      <c r="B67" s="12" t="s">
        <v>202</v>
      </c>
      <c r="C67" s="27" t="n">
        <f aca="false" ca="false" dt2D="false" dtr="false" t="normal">IF(L67="", "", IF(L67=0, IF(X67="", "", X67), L67))</f>
        <v>0</v>
      </c>
      <c r="D67" s="27" t="n">
        <f aca="false" ca="false" dt2D="false" dtr="false" t="normal">IF(M67="", "", IF(M67=0, IF(Y67="", "", Y67), M67))</f>
        <v>0</v>
      </c>
      <c r="E67" s="27" t="n">
        <v>0</v>
      </c>
      <c r="F67" s="27" t="n">
        <v>0</v>
      </c>
      <c r="G67" s="27" t="n">
        <v>0</v>
      </c>
      <c r="H67" s="27" t="n">
        <v>0</v>
      </c>
      <c r="I67" s="27" t="n">
        <v>0</v>
      </c>
      <c r="J67" s="5" t="s">
        <v>246</v>
      </c>
      <c r="K67" s="6" t="n"/>
      <c r="L67" s="36" t="n">
        <v>0</v>
      </c>
      <c r="M67" s="36" t="n">
        <v>0</v>
      </c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9" t="n">
        <v>0</v>
      </c>
      <c r="Y67" s="9" t="n">
        <v>0</v>
      </c>
      <c r="Z67" s="9" t="n">
        <v>0</v>
      </c>
      <c r="AA67" s="9" t="n">
        <v>0</v>
      </c>
      <c r="AB67" s="9" t="n">
        <v>0</v>
      </c>
      <c r="AC67" s="9" t="n">
        <v>0</v>
      </c>
    </row>
    <row outlineLevel="0" r="68">
      <c r="A68" s="2" t="s">
        <v>252</v>
      </c>
      <c r="B68" s="4" t="s">
        <v>253</v>
      </c>
      <c r="C68" s="8" t="n">
        <f aca="false" ca="false" dt2D="false" dtr="false" t="normal">IF(X68="", "", X68)</f>
        <v>0</v>
      </c>
      <c r="D68" s="10" t="n">
        <f aca="false" ca="false" dt2D="false" dtr="false" t="normal">IFERROR(ROUND(IF(C67, D67/C67*100, 0), 1), 0)</f>
        <v>0</v>
      </c>
      <c r="E68" s="10" t="n">
        <f aca="false" ca="false" dt2D="false" dtr="false" t="normal">IFERROR(ROUND(IF(D67, E67/D67*100, 0), 1), 0)</f>
        <v>0</v>
      </c>
      <c r="F68" s="10" t="n">
        <f aca="false" ca="false" dt2D="false" dtr="false" t="normal">IFERROR(ROUND(IF(E67, F67/E67*100, 0), 1), 0)</f>
        <v>0</v>
      </c>
      <c r="G68" s="10" t="n">
        <f aca="false" ca="false" dt2D="false" dtr="false" t="normal">IFERROR(ROUND(IF(F67, G67/F67*100, 0), 1), 0)</f>
        <v>0</v>
      </c>
      <c r="H68" s="10" t="n">
        <f aca="false" ca="false" dt2D="false" dtr="false" t="normal">IFERROR(ROUND(IF(G67, H67/G67*100, 0), 1), 0)</f>
        <v>0</v>
      </c>
      <c r="I68" s="10" t="n">
        <f aca="false" ca="false" dt2D="false" dtr="false" t="normal">IFERROR(ROUND(IF(H67, I67/H67*100, 0), 1), 0)</f>
        <v>0</v>
      </c>
      <c r="J68" s="18" t="n">
        <f aca="false" ca="false" dt2D="false" dtr="false" t="normal">IFERROR(ROUND(IF(C67, I67/C67*100, 0), 1), 0)</f>
        <v>0</v>
      </c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9" t="n">
        <v>0</v>
      </c>
      <c r="Y68" s="9" t="n">
        <v>0</v>
      </c>
      <c r="Z68" s="9" t="n">
        <v>0</v>
      </c>
      <c r="AA68" s="9" t="n">
        <v>0</v>
      </c>
      <c r="AB68" s="9" t="n">
        <v>0</v>
      </c>
      <c r="AC68" s="9" t="n">
        <v>0</v>
      </c>
    </row>
    <row outlineLevel="0" r="69">
      <c r="A69" s="130" t="s">
        <v>260</v>
      </c>
      <c r="B69" s="12" t="s">
        <v>261</v>
      </c>
      <c r="C69" s="27" t="n">
        <f aca="false" ca="false" dt2D="false" dtr="false" t="normal">IF(L69="", "", IF(L69=0, IF(X69="", "", X69), L69))</f>
        <v>0</v>
      </c>
      <c r="D69" s="27" t="n">
        <f aca="false" ca="false" dt2D="false" dtr="false" t="normal">IF(M69="", "", IF(M69=0, IF(Y69="", "", Y69), M69))</f>
        <v>0</v>
      </c>
      <c r="E69" s="27" t="n">
        <v>0</v>
      </c>
      <c r="F69" s="27" t="n">
        <v>0</v>
      </c>
      <c r="G69" s="27" t="n">
        <v>0</v>
      </c>
      <c r="H69" s="27" t="n">
        <v>0</v>
      </c>
      <c r="I69" s="27" t="n">
        <v>0</v>
      </c>
      <c r="J69" s="5" t="s">
        <v>265</v>
      </c>
      <c r="K69" s="6" t="n"/>
      <c r="L69" s="36" t="n">
        <v>0</v>
      </c>
      <c r="M69" s="36" t="n">
        <v>0</v>
      </c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9" t="n">
        <v>0</v>
      </c>
      <c r="Y69" s="9" t="n">
        <v>0</v>
      </c>
      <c r="Z69" s="9" t="n">
        <v>0</v>
      </c>
      <c r="AA69" s="9" t="n">
        <v>0</v>
      </c>
      <c r="AB69" s="9" t="n">
        <v>0</v>
      </c>
      <c r="AC69" s="9" t="n">
        <v>0</v>
      </c>
    </row>
    <row outlineLevel="0" r="70">
      <c r="A70" s="2" t="s">
        <v>270</v>
      </c>
      <c r="B70" s="4" t="s">
        <v>271</v>
      </c>
      <c r="C70" s="8" t="n">
        <f aca="false" ca="false" dt2D="false" dtr="false" t="normal">IF(X70="", "", X70)</f>
        <v>0</v>
      </c>
      <c r="D70" s="10" t="n">
        <f aca="false" ca="false" dt2D="false" dtr="false" t="normal">IFERROR(ROUND(IF(C69, D69/C69*100, 0), 1), 0)</f>
        <v>0</v>
      </c>
      <c r="E70" s="10" t="n">
        <f aca="false" ca="false" dt2D="false" dtr="false" t="normal">IFERROR(ROUND(IF(D69, E69/D69*100, 0), 1), 0)</f>
        <v>0</v>
      </c>
      <c r="F70" s="10" t="n">
        <f aca="false" ca="false" dt2D="false" dtr="false" t="normal">IFERROR(ROUND(IF(E69, F69/E69*100, 0), 1), 0)</f>
        <v>0</v>
      </c>
      <c r="G70" s="10" t="n">
        <f aca="false" ca="false" dt2D="false" dtr="false" t="normal">IFERROR(ROUND(IF(F69, G69/F69*100, 0), 1), 0)</f>
        <v>0</v>
      </c>
      <c r="H70" s="10" t="n">
        <f aca="false" ca="false" dt2D="false" dtr="false" t="normal">IFERROR(ROUND(IF(G69, H69/G69*100, 0), 1), 0)</f>
        <v>0</v>
      </c>
      <c r="I70" s="10" t="n">
        <f aca="false" ca="false" dt2D="false" dtr="false" t="normal">IFERROR(ROUND(IF(H69, I69/H69*100, 0), 1), 0)</f>
        <v>0</v>
      </c>
      <c r="J70" s="18" t="n">
        <f aca="false" ca="false" dt2D="false" dtr="false" t="normal">IFERROR(ROUND(IF(C69, I69/C69*100, 0), 1), 0)</f>
        <v>0</v>
      </c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9" t="n">
        <v>0</v>
      </c>
      <c r="Y70" s="9" t="n">
        <v>0</v>
      </c>
      <c r="Z70" s="9" t="n">
        <v>0</v>
      </c>
      <c r="AA70" s="9" t="n">
        <v>0</v>
      </c>
      <c r="AB70" s="9" t="n">
        <v>0</v>
      </c>
      <c r="AC70" s="9" t="n">
        <v>0</v>
      </c>
    </row>
    <row outlineLevel="0" r="71">
      <c r="A71" s="130" t="s">
        <v>279</v>
      </c>
      <c r="B71" s="12" t="s">
        <v>280</v>
      </c>
      <c r="C71" s="27" t="n">
        <f aca="false" ca="false" dt2D="false" dtr="false" t="normal">IF(L71="", "", IF(L71=0, IF(X71="", "", X71), L71))</f>
        <v>0</v>
      </c>
      <c r="D71" s="27" t="n">
        <f aca="false" ca="false" dt2D="false" dtr="false" t="normal">IF(M71="", "", IF(M71=0, IF(Y71="", "", Y71), M71))</f>
        <v>0</v>
      </c>
      <c r="E71" s="27" t="n">
        <v>0</v>
      </c>
      <c r="F71" s="27" t="n">
        <v>0</v>
      </c>
      <c r="G71" s="27" t="n">
        <v>0</v>
      </c>
      <c r="H71" s="27" t="n">
        <v>0</v>
      </c>
      <c r="I71" s="27" t="n">
        <v>0</v>
      </c>
      <c r="J71" s="5" t="s">
        <v>284</v>
      </c>
      <c r="K71" s="6" t="n"/>
      <c r="L71" s="36" t="n">
        <v>0</v>
      </c>
      <c r="M71" s="36" t="n">
        <v>0</v>
      </c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9" t="n">
        <v>0</v>
      </c>
      <c r="Y71" s="9" t="n">
        <v>0</v>
      </c>
      <c r="Z71" s="9" t="n">
        <v>0</v>
      </c>
      <c r="AA71" s="9" t="n">
        <v>0</v>
      </c>
      <c r="AB71" s="9" t="n">
        <v>0</v>
      </c>
      <c r="AC71" s="9" t="n">
        <v>0</v>
      </c>
    </row>
    <row outlineLevel="0" r="72">
      <c r="A72" s="2" t="s">
        <v>289</v>
      </c>
      <c r="B72" s="4" t="s">
        <v>149</v>
      </c>
      <c r="C72" s="8" t="n">
        <f aca="false" ca="false" dt2D="false" dtr="false" t="normal">IF(X72="", "", X72)</f>
        <v>0</v>
      </c>
      <c r="D72" s="10" t="n">
        <f aca="false" ca="false" dt2D="false" dtr="false" t="normal">IFERROR(ROUND(IF(C71, D71/C71*100, 0), 1), 0)</f>
        <v>0</v>
      </c>
      <c r="E72" s="10" t="n">
        <f aca="false" ca="false" dt2D="false" dtr="false" t="normal">IFERROR(ROUND(IF(D71, E71/D71*100, 0), 1), 0)</f>
        <v>0</v>
      </c>
      <c r="F72" s="10" t="n">
        <f aca="false" ca="false" dt2D="false" dtr="false" t="normal">IFERROR(ROUND(IF(E71, F71/E71*100, 0), 1), 0)</f>
        <v>0</v>
      </c>
      <c r="G72" s="10" t="n">
        <f aca="false" ca="false" dt2D="false" dtr="false" t="normal">IFERROR(ROUND(IF(F71, G71/F71*100, 0), 1), 0)</f>
        <v>0</v>
      </c>
      <c r="H72" s="10" t="n">
        <f aca="false" ca="false" dt2D="false" dtr="false" t="normal">IFERROR(ROUND(IF(G71, H71/G71*100, 0), 1), 0)</f>
        <v>0</v>
      </c>
      <c r="I72" s="10" t="n">
        <f aca="false" ca="false" dt2D="false" dtr="false" t="normal">IFERROR(ROUND(IF(H71, I71/H71*100, 0), 1), 0)</f>
        <v>0</v>
      </c>
      <c r="J72" s="18" t="n">
        <f aca="false" ca="false" dt2D="false" dtr="false" t="normal">IFERROR(ROUND(IF(C71, I71/C71*100, 0), 1), 0)</f>
        <v>0</v>
      </c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9" t="n">
        <v>0</v>
      </c>
      <c r="Y72" s="9" t="n">
        <v>0</v>
      </c>
      <c r="Z72" s="9" t="n">
        <v>0</v>
      </c>
      <c r="AA72" s="9" t="n">
        <v>0</v>
      </c>
      <c r="AB72" s="9" t="n">
        <v>0</v>
      </c>
      <c r="AC72" s="9" t="n">
        <v>0</v>
      </c>
    </row>
    <row outlineLevel="0" r="73">
      <c r="A73" s="130" t="s">
        <v>293</v>
      </c>
      <c r="B73" s="12" t="s">
        <v>294</v>
      </c>
      <c r="C73" s="27" t="n">
        <f aca="false" ca="false" dt2D="false" dtr="false" t="normal">IF(X73="", "", X73)</f>
        <v>0</v>
      </c>
      <c r="D73" s="27" t="n">
        <f aca="false" ca="false" dt2D="false" dtr="false" t="normal">IF(Y73="", "", Y73)</f>
        <v>0</v>
      </c>
      <c r="E73" s="27" t="n">
        <v>0</v>
      </c>
      <c r="F73" s="27" t="n">
        <v>0</v>
      </c>
      <c r="G73" s="27" t="n">
        <v>0</v>
      </c>
      <c r="H73" s="27" t="n">
        <v>0</v>
      </c>
      <c r="I73" s="27" t="n">
        <v>0</v>
      </c>
      <c r="J73" s="5" t="s">
        <v>297</v>
      </c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9" t="n">
        <v>0</v>
      </c>
      <c r="Y73" s="9" t="n">
        <v>0</v>
      </c>
      <c r="Z73" s="9" t="n">
        <v>0</v>
      </c>
      <c r="AA73" s="9" t="n">
        <v>0</v>
      </c>
      <c r="AB73" s="9" t="n">
        <v>0</v>
      </c>
      <c r="AC73" s="9" t="n">
        <v>0</v>
      </c>
    </row>
    <row outlineLevel="0" r="74">
      <c r="A74" s="2" t="s">
        <v>252</v>
      </c>
      <c r="B74" s="4" t="s">
        <v>301</v>
      </c>
      <c r="C74" s="8" t="n">
        <f aca="false" ca="false" dt2D="false" dtr="false" t="normal">IF(X74="", "", X74)</f>
        <v>0</v>
      </c>
      <c r="D74" s="10" t="n">
        <f aca="false" ca="false" dt2D="false" dtr="false" t="normal">IFERROR(ROUND(IF(C73, D73/C73*100, 0), 1), 0)</f>
        <v>0</v>
      </c>
      <c r="E74" s="10" t="n">
        <f aca="false" ca="false" dt2D="false" dtr="false" t="normal">IFERROR(ROUND(IF(D73, E73/D73*100, 0), 1), 0)</f>
        <v>0</v>
      </c>
      <c r="F74" s="10" t="n">
        <f aca="false" ca="false" dt2D="false" dtr="false" t="normal">IFERROR(ROUND(IF(E73, F73/E73*100, 0), 1), 0)</f>
        <v>0</v>
      </c>
      <c r="G74" s="10" t="n">
        <f aca="false" ca="false" dt2D="false" dtr="false" t="normal">IFERROR(ROUND(IF(F73, G73/F73*100, 0), 1), 0)</f>
        <v>0</v>
      </c>
      <c r="H74" s="10" t="n">
        <f aca="false" ca="false" dt2D="false" dtr="false" t="normal">IFERROR(ROUND(IF(G73, H73/G73*100, 0), 1), 0)</f>
        <v>0</v>
      </c>
      <c r="I74" s="10" t="n">
        <f aca="false" ca="false" dt2D="false" dtr="false" t="normal">IFERROR(ROUND(IF(H73, I73/H73*100, 0), 1), 0)</f>
        <v>0</v>
      </c>
      <c r="J74" s="18" t="n">
        <f aca="false" ca="false" dt2D="false" dtr="false" t="normal">IFERROR(ROUND(IF(C73, I73/C73*100, 0), 1), 0)</f>
        <v>0</v>
      </c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9" t="n">
        <v>0</v>
      </c>
      <c r="Y74" s="9" t="n">
        <v>0</v>
      </c>
      <c r="Z74" s="9" t="n">
        <v>0</v>
      </c>
      <c r="AA74" s="9" t="n">
        <v>0</v>
      </c>
      <c r="AB74" s="9" t="n">
        <v>0</v>
      </c>
      <c r="AC74" s="9" t="n">
        <v>0</v>
      </c>
    </row>
    <row outlineLevel="0" r="75">
      <c r="A75" s="25" t="s">
        <v>307</v>
      </c>
      <c r="B75" s="12" t="s">
        <v>308</v>
      </c>
      <c r="C75" s="27" t="n">
        <f aca="false" ca="false" dt2D="false" dtr="false" t="normal">IF(X75="", "", X75)</f>
        <v>0</v>
      </c>
      <c r="D75" s="27" t="n">
        <f aca="false" ca="false" dt2D="false" dtr="false" t="normal">IF(Y75="", "", Y75)</f>
        <v>0</v>
      </c>
      <c r="E75" s="27" t="n">
        <v>0</v>
      </c>
      <c r="F75" s="27" t="n">
        <v>0</v>
      </c>
      <c r="G75" s="27" t="n">
        <v>0</v>
      </c>
      <c r="H75" s="27" t="n">
        <v>0</v>
      </c>
      <c r="I75" s="27" t="n">
        <v>0</v>
      </c>
      <c r="J75" s="5" t="s">
        <v>316</v>
      </c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9" t="n">
        <v>0</v>
      </c>
      <c r="Y75" s="9" t="n">
        <v>0</v>
      </c>
      <c r="Z75" s="9" t="n">
        <v>0</v>
      </c>
      <c r="AA75" s="9" t="n">
        <v>0</v>
      </c>
      <c r="AB75" s="9" t="n">
        <v>0</v>
      </c>
      <c r="AC75" s="9" t="n">
        <v>0</v>
      </c>
    </row>
    <row outlineLevel="0" r="76">
      <c r="A76" s="2" t="s">
        <v>322</v>
      </c>
      <c r="B76" s="4" t="s">
        <v>323</v>
      </c>
      <c r="C76" s="8" t="n">
        <f aca="false" ca="false" dt2D="false" dtr="false" t="normal">IF(X76="", "", X76)</f>
        <v>0</v>
      </c>
      <c r="D76" s="10" t="n">
        <f aca="false" ca="false" dt2D="false" dtr="false" t="normal">IFERROR(ROUND(IF(C75, D75/C75*100, 0), 1), 0)</f>
        <v>0</v>
      </c>
      <c r="E76" s="10" t="n">
        <f aca="false" ca="false" dt2D="false" dtr="false" t="normal">IFERROR(ROUND(IF(D75, E75/D75*100, 0), 1), 0)</f>
        <v>0</v>
      </c>
      <c r="F76" s="10" t="n">
        <f aca="false" ca="false" dt2D="false" dtr="false" t="normal">IFERROR(ROUND(IF(E75, F75/E75*100, 0), 1), 0)</f>
        <v>0</v>
      </c>
      <c r="G76" s="10" t="n">
        <f aca="false" ca="false" dt2D="false" dtr="false" t="normal">IFERROR(ROUND(IF(F75, G75/F75*100, 0), 1), 0)</f>
        <v>0</v>
      </c>
      <c r="H76" s="10" t="n">
        <f aca="false" ca="false" dt2D="false" dtr="false" t="normal">IFERROR(ROUND(IF(G75, H75/G75*100, 0), 1), 0)</f>
        <v>0</v>
      </c>
      <c r="I76" s="10" t="n">
        <f aca="false" ca="false" dt2D="false" dtr="false" t="normal">IFERROR(ROUND(IF(H75, I75/H75*100, 0), 1), 0)</f>
        <v>0</v>
      </c>
      <c r="J76" s="18" t="n">
        <f aca="false" ca="false" dt2D="false" dtr="false" t="normal">IFERROR(ROUND(IF(C75, I75/C75*100, 0), 1), 0)</f>
        <v>0</v>
      </c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9" t="n">
        <v>0</v>
      </c>
      <c r="Y76" s="9" t="n">
        <v>0</v>
      </c>
      <c r="Z76" s="9" t="n">
        <v>0</v>
      </c>
      <c r="AA76" s="9" t="n">
        <v>0</v>
      </c>
      <c r="AB76" s="9" t="n">
        <v>0</v>
      </c>
      <c r="AC76" s="9" t="n">
        <v>0</v>
      </c>
    </row>
    <row outlineLevel="0" r="77">
      <c r="A77" s="44" t="s">
        <v>10</v>
      </c>
      <c r="B77" s="45" t="s">
        <v>10</v>
      </c>
      <c r="C77" s="46" t="s">
        <v>10</v>
      </c>
      <c r="D77" s="46" t="s">
        <v>10</v>
      </c>
      <c r="E77" s="46" t="s">
        <v>10</v>
      </c>
      <c r="F77" s="46" t="s">
        <v>10</v>
      </c>
      <c r="G77" s="46" t="s">
        <v>10</v>
      </c>
      <c r="H77" s="46" t="s">
        <v>10</v>
      </c>
      <c r="I77" s="46" t="s">
        <v>10</v>
      </c>
      <c r="J77" s="46" t="s">
        <v>10</v>
      </c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9" t="n"/>
      <c r="Y77" s="9" t="n"/>
      <c r="Z77" s="9" t="n"/>
      <c r="AA77" s="9" t="n"/>
      <c r="AB77" s="9" t="n"/>
      <c r="AC77" s="9" t="n"/>
    </row>
    <row outlineLevel="0" r="78">
      <c r="A78" s="44" t="s">
        <v>10</v>
      </c>
      <c r="B78" s="45" t="s">
        <v>10</v>
      </c>
      <c r="C78" s="46" t="s">
        <v>10</v>
      </c>
      <c r="D78" s="46" t="s">
        <v>10</v>
      </c>
      <c r="E78" s="46" t="s">
        <v>10</v>
      </c>
      <c r="F78" s="46" t="s">
        <v>10</v>
      </c>
      <c r="G78" s="46" t="s">
        <v>10</v>
      </c>
      <c r="H78" s="46" t="s">
        <v>10</v>
      </c>
      <c r="I78" s="176" t="s">
        <v>345</v>
      </c>
      <c r="J78" s="176" t="s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9" t="n"/>
      <c r="Y78" s="9" t="n"/>
      <c r="Z78" s="9" t="n"/>
      <c r="AA78" s="9" t="n"/>
      <c r="AB78" s="9" t="n"/>
      <c r="AC78" s="9" t="n"/>
    </row>
    <row outlineLevel="0" r="79">
      <c r="A79" s="62" t="s">
        <v>349</v>
      </c>
      <c r="B79" s="62" t="s"/>
      <c r="C79" s="62" t="s"/>
      <c r="D79" s="62" t="s"/>
      <c r="E79" s="62" t="s"/>
      <c r="F79" s="62" t="s"/>
      <c r="G79" s="62" t="s"/>
      <c r="H79" s="62" t="s"/>
      <c r="I79" s="62" t="s"/>
      <c r="J79" s="62" t="s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9" t="n"/>
      <c r="Y79" s="9" t="n"/>
      <c r="Z79" s="9" t="n"/>
      <c r="AA79" s="9" t="n"/>
      <c r="AB79" s="9" t="n"/>
      <c r="AC79" s="9" t="n"/>
    </row>
    <row outlineLevel="0" r="80">
      <c r="A80" s="1" t="s">
        <v>0</v>
      </c>
      <c r="B80" s="1" t="s"/>
      <c r="C80" s="1" t="s"/>
      <c r="D80" s="1" t="s"/>
      <c r="E80" s="1" t="s"/>
      <c r="F80" s="1" t="s"/>
      <c r="G80" s="1" t="s"/>
      <c r="H80" s="1" t="s"/>
      <c r="I80" s="1" t="s"/>
      <c r="J80" s="1" t="s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9" t="n"/>
      <c r="Y80" s="9" t="n"/>
      <c r="Z80" s="9" t="n"/>
      <c r="AA80" s="9" t="n"/>
      <c r="AB80" s="9" t="n"/>
      <c r="AC80" s="9" t="n"/>
    </row>
    <row outlineLevel="0" r="81">
      <c r="A81" s="12" t="s">
        <v>5</v>
      </c>
      <c r="B81" s="13" t="s">
        <v>6</v>
      </c>
      <c r="C81" s="15" t="n">
        <v>2023</v>
      </c>
      <c r="D81" s="15" t="n">
        <v>2024</v>
      </c>
      <c r="E81" s="15" t="n">
        <v>2025</v>
      </c>
      <c r="F81" s="15" t="n">
        <v>2026</v>
      </c>
      <c r="G81" s="15" t="n">
        <v>2027</v>
      </c>
      <c r="H81" s="15" t="n">
        <v>2028</v>
      </c>
      <c r="I81" s="15" t="n">
        <v>2029</v>
      </c>
      <c r="J81" s="13" t="s">
        <v>8</v>
      </c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9" t="n"/>
      <c r="Y81" s="9" t="n"/>
      <c r="Z81" s="9" t="n"/>
      <c r="AA81" s="9" t="n"/>
      <c r="AB81" s="9" t="n"/>
      <c r="AC81" s="9" t="n"/>
    </row>
    <row outlineLevel="0" r="82">
      <c r="A82" s="20" t="s"/>
      <c r="B82" s="21" t="s"/>
      <c r="C82" s="22" t="s">
        <v>13</v>
      </c>
      <c r="D82" s="22" t="s">
        <v>14</v>
      </c>
      <c r="E82" s="22" t="s">
        <v>15</v>
      </c>
      <c r="F82" s="22" t="s">
        <v>16</v>
      </c>
      <c r="G82" s="24" t="s">
        <v>17</v>
      </c>
      <c r="H82" s="24" t="s">
        <v>19</v>
      </c>
      <c r="I82" s="24" t="s">
        <v>21</v>
      </c>
      <c r="J82" s="26" t="s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9" t="n"/>
      <c r="Y82" s="9" t="n"/>
      <c r="Z82" s="9" t="n"/>
      <c r="AA82" s="9" t="n"/>
      <c r="AB82" s="9" t="n"/>
      <c r="AC82" s="9" t="n"/>
    </row>
    <row outlineLevel="0" r="83">
      <c r="A83" s="30" t="s">
        <v>24</v>
      </c>
      <c r="B83" s="12" t="s">
        <v>25</v>
      </c>
      <c r="C83" s="27" t="n">
        <f aca="false" ca="false" dt2D="false" dtr="false" t="normal">IF(L83="", "", IF(L83=0, IF(X83="", "", X83), L83))</f>
        <v>0</v>
      </c>
      <c r="D83" s="27" t="n">
        <f aca="false" ca="false" dt2D="false" dtr="false" t="normal">IF(M83="", "", IF(M83=0, IF(Y83="", "", Y83), M83))</f>
        <v>0</v>
      </c>
      <c r="E83" s="27" t="n">
        <v>0</v>
      </c>
      <c r="F83" s="27" t="n">
        <v>0</v>
      </c>
      <c r="G83" s="27" t="n">
        <v>0</v>
      </c>
      <c r="H83" s="27" t="n">
        <v>0</v>
      </c>
      <c r="I83" s="27" t="n">
        <v>0</v>
      </c>
      <c r="J83" s="5" t="s">
        <v>29</v>
      </c>
      <c r="K83" s="6" t="n"/>
      <c r="L83" s="36" t="n">
        <v>0</v>
      </c>
      <c r="M83" s="36" t="n">
        <v>0</v>
      </c>
      <c r="N83" s="36" t="n">
        <v>0</v>
      </c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9" t="n">
        <v>0</v>
      </c>
      <c r="Y83" s="9" t="n">
        <v>0</v>
      </c>
      <c r="Z83" s="9" t="n">
        <v>0</v>
      </c>
      <c r="AA83" s="9" t="n">
        <v>0</v>
      </c>
      <c r="AB83" s="9" t="n">
        <v>0</v>
      </c>
      <c r="AC83" s="9" t="n">
        <v>0</v>
      </c>
    </row>
    <row outlineLevel="0" r="84">
      <c r="A84" s="38" t="s">
        <v>32</v>
      </c>
      <c r="B84" s="39" t="s">
        <v>33</v>
      </c>
      <c r="C84" s="40" t="n">
        <f aca="false" ca="false" dt2D="false" dtr="false" t="normal">IF(X84="", "", X84)</f>
        <v>0</v>
      </c>
      <c r="D84" s="41" t="n">
        <f aca="false" ca="false" dt2D="false" dtr="false" t="normal">IFERROR(ROUND(IF(C83, D83/C83*100, 0), 1), 0)</f>
        <v>0</v>
      </c>
      <c r="E84" s="41" t="n">
        <f aca="false" ca="false" dt2D="false" dtr="false" t="normal">IFERROR(ROUND(IF(D83, E83/D83*100, 0), 1), 0)</f>
        <v>0</v>
      </c>
      <c r="F84" s="41" t="n">
        <f aca="false" ca="false" dt2D="false" dtr="false" t="normal">IFERROR(ROUND(IF(E83, F83/E83*100, 0), 1), 0)</f>
        <v>0</v>
      </c>
      <c r="G84" s="41" t="n">
        <f aca="false" ca="false" dt2D="false" dtr="false" t="normal">IFERROR(ROUND(IF(F83, G83/F83*100, 0), 1), 0)</f>
        <v>0</v>
      </c>
      <c r="H84" s="41" t="n">
        <f aca="false" ca="false" dt2D="false" dtr="false" t="normal">IFERROR(ROUND(IF(G83, H83/G83*100, 0), 1), 0)</f>
        <v>0</v>
      </c>
      <c r="I84" s="41" t="n">
        <f aca="false" ca="false" dt2D="false" dtr="false" t="normal">IFERROR(ROUND(IF(H83, I83/H83*100, 0), 1), 0)</f>
        <v>0</v>
      </c>
      <c r="J84" s="47" t="n">
        <f aca="false" ca="false" dt2D="false" dtr="false" t="normal">IFERROR(ROUND(IF(C83, I83/C83*100, 0), 1), 0)</f>
        <v>0</v>
      </c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9" t="n">
        <v>0</v>
      </c>
      <c r="Y84" s="9" t="n">
        <v>0</v>
      </c>
      <c r="Z84" s="9" t="n">
        <v>0</v>
      </c>
      <c r="AA84" s="9" t="n">
        <v>0</v>
      </c>
      <c r="AB84" s="9" t="n">
        <v>0</v>
      </c>
      <c r="AC84" s="9" t="n">
        <v>0</v>
      </c>
    </row>
    <row outlineLevel="0" r="85">
      <c r="A85" s="51" t="s">
        <v>10</v>
      </c>
      <c r="B85" s="51" t="s">
        <v>10</v>
      </c>
      <c r="C85" s="52" t="n"/>
      <c r="D85" s="53" t="n"/>
      <c r="E85" s="53" t="n"/>
      <c r="F85" s="53" t="n"/>
      <c r="G85" s="53" t="n"/>
      <c r="H85" s="53" t="n"/>
      <c r="I85" s="53" t="n"/>
      <c r="J85" s="54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9" t="n"/>
      <c r="Y85" s="9" t="n"/>
      <c r="Z85" s="9" t="n"/>
      <c r="AA85" s="9" t="n"/>
      <c r="AB85" s="9" t="n"/>
      <c r="AC85" s="9" t="n"/>
    </row>
    <row outlineLevel="0" r="86">
      <c r="A86" s="55" t="n">
        <v>15</v>
      </c>
      <c r="B86" s="56" t="s"/>
      <c r="C86" s="57" t="s"/>
      <c r="D86" s="58" t="s"/>
      <c r="E86" s="59" t="s"/>
      <c r="F86" s="60" t="s"/>
      <c r="G86" s="61" t="s"/>
      <c r="H86" s="63" t="s"/>
      <c r="I86" s="64" t="s"/>
      <c r="J86" s="65" t="s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9" t="n"/>
      <c r="Y86" s="9" t="n"/>
      <c r="Z86" s="9" t="n"/>
      <c r="AA86" s="9" t="n"/>
      <c r="AB86" s="9" t="n"/>
      <c r="AC86" s="9" t="n"/>
    </row>
    <row outlineLevel="0" r="87">
      <c r="A87" s="69" t="s">
        <v>41</v>
      </c>
      <c r="B87" s="12" t="s">
        <v>42</v>
      </c>
      <c r="C87" s="27" t="n">
        <f aca="false" ca="false" dt2D="false" dtr="false" t="normal">IF(L87="", "", IF(L87=0, IF(X87="", "", X87), L87))</f>
        <v>0</v>
      </c>
      <c r="D87" s="27" t="n">
        <f aca="false" ca="false" dt2D="false" dtr="false" t="normal">IF(M87="", "", IF(M87=0, IF(Y87="", "", Y87), M87))</f>
        <v>0</v>
      </c>
      <c r="E87" s="27" t="n">
        <v>0</v>
      </c>
      <c r="F87" s="27" t="n">
        <v>0</v>
      </c>
      <c r="G87" s="27" t="n">
        <v>0</v>
      </c>
      <c r="H87" s="27" t="n">
        <v>0</v>
      </c>
      <c r="I87" s="27" t="n">
        <v>0</v>
      </c>
      <c r="J87" s="5" t="s">
        <v>46</v>
      </c>
      <c r="K87" s="6" t="n"/>
      <c r="L87" s="36" t="n">
        <v>0</v>
      </c>
      <c r="M87" s="36" t="n">
        <v>0</v>
      </c>
      <c r="N87" s="36" t="n">
        <v>0</v>
      </c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9" t="n">
        <v>0</v>
      </c>
      <c r="Y87" s="9" t="n">
        <v>0</v>
      </c>
      <c r="Z87" s="9" t="n">
        <v>0</v>
      </c>
      <c r="AA87" s="9" t="n">
        <v>0</v>
      </c>
      <c r="AB87" s="9" t="n">
        <v>0</v>
      </c>
      <c r="AC87" s="9" t="n">
        <v>0</v>
      </c>
    </row>
    <row outlineLevel="0" r="88">
      <c r="A88" s="2" t="s">
        <v>51</v>
      </c>
      <c r="B88" s="4" t="s">
        <v>52</v>
      </c>
      <c r="C88" s="8" t="n">
        <f aca="false" ca="false" dt2D="false" dtr="false" t="normal">IF(X88="", "", X88)</f>
        <v>0</v>
      </c>
      <c r="D88" s="10" t="n">
        <f aca="false" ca="false" dt2D="false" dtr="false" t="normal">IFERROR(ROUND(IF(C87, D87/C87*100, 0), 1), 0)</f>
        <v>0</v>
      </c>
      <c r="E88" s="10" t="n">
        <f aca="false" ca="false" dt2D="false" dtr="false" t="normal">IFERROR(ROUND(IF(D87, E87/D87*100, 0), 1), 0)</f>
        <v>0</v>
      </c>
      <c r="F88" s="10" t="n">
        <f aca="false" ca="false" dt2D="false" dtr="false" t="normal">IFERROR(ROUND(IF(E87, F87/E87*100, 0), 1), 0)</f>
        <v>0</v>
      </c>
      <c r="G88" s="10" t="n">
        <f aca="false" ca="false" dt2D="false" dtr="false" t="normal">IFERROR(ROUND(IF(F87, G87/F87*100, 0), 1), 0)</f>
        <v>0</v>
      </c>
      <c r="H88" s="10" t="n">
        <f aca="false" ca="false" dt2D="false" dtr="false" t="normal">IFERROR(ROUND(IF(G87, H87/G87*100, 0), 1), 0)</f>
        <v>0</v>
      </c>
      <c r="I88" s="10" t="n">
        <f aca="false" ca="false" dt2D="false" dtr="false" t="normal">IFERROR(ROUND(IF(H87, I87/H87*100, 0), 1), 0)</f>
        <v>0</v>
      </c>
      <c r="J88" s="18" t="n">
        <f aca="false" ca="false" dt2D="false" dtr="false" t="normal">IFERROR(ROUND(IF(C87, I87/C87*100, 0), 1), 0)</f>
        <v>0</v>
      </c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9" t="n">
        <v>0</v>
      </c>
      <c r="Y88" s="9" t="n">
        <v>0</v>
      </c>
      <c r="Z88" s="9" t="n">
        <v>0</v>
      </c>
      <c r="AA88" s="9" t="n">
        <v>0</v>
      </c>
      <c r="AB88" s="9" t="n">
        <v>0</v>
      </c>
      <c r="AC88" s="9" t="n">
        <v>0</v>
      </c>
    </row>
    <row outlineLevel="0" r="89">
      <c r="A89" s="69" t="s">
        <v>70</v>
      </c>
      <c r="B89" s="12" t="s">
        <v>72</v>
      </c>
      <c r="C89" s="27" t="n">
        <f aca="false" ca="false" dt2D="false" dtr="false" t="normal">IF(X89="", "", X89)</f>
        <v>0</v>
      </c>
      <c r="D89" s="27" t="n">
        <f aca="false" ca="false" dt2D="false" dtr="false" t="normal">IF(Y89="", "", Y89)</f>
        <v>0</v>
      </c>
      <c r="E89" s="27" t="n">
        <v>0</v>
      </c>
      <c r="F89" s="27" t="n">
        <v>0</v>
      </c>
      <c r="G89" s="27" t="n">
        <v>0</v>
      </c>
      <c r="H89" s="27" t="n">
        <v>0</v>
      </c>
      <c r="I89" s="27" t="n">
        <v>0</v>
      </c>
      <c r="J89" s="5" t="s">
        <v>76</v>
      </c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9" t="n">
        <v>0</v>
      </c>
      <c r="Y89" s="9" t="n">
        <v>0</v>
      </c>
      <c r="Z89" s="9" t="n">
        <v>0</v>
      </c>
      <c r="AA89" s="9" t="n">
        <v>0</v>
      </c>
      <c r="AB89" s="9" t="n">
        <v>0</v>
      </c>
      <c r="AC89" s="9" t="n">
        <v>0</v>
      </c>
    </row>
    <row outlineLevel="0" r="90">
      <c r="A90" s="2" t="s">
        <v>80</v>
      </c>
      <c r="B90" s="4" t="s">
        <v>82</v>
      </c>
      <c r="C90" s="8" t="n">
        <f aca="false" ca="false" dt2D="false" dtr="false" t="normal">IF(X90="", "", X90)</f>
        <v>0</v>
      </c>
      <c r="D90" s="10" t="n">
        <f aca="false" ca="false" dt2D="false" dtr="false" t="normal">IFERROR(ROUND(IF(C89, D89/C89*100, 0), 1), 0)</f>
        <v>0</v>
      </c>
      <c r="E90" s="10" t="n">
        <f aca="false" ca="false" dt2D="false" dtr="false" t="normal">IFERROR(ROUND(IF(D89, E89/D89*100, 0), 1), 0)</f>
        <v>0</v>
      </c>
      <c r="F90" s="10" t="n">
        <f aca="false" ca="false" dt2D="false" dtr="false" t="normal">IFERROR(ROUND(IF(E89, F89/E89*100, 0), 1), 0)</f>
        <v>0</v>
      </c>
      <c r="G90" s="10" t="n">
        <f aca="false" ca="false" dt2D="false" dtr="false" t="normal">IFERROR(ROUND(IF(F89, G89/F89*100, 0), 1), 0)</f>
        <v>0</v>
      </c>
      <c r="H90" s="10" t="n">
        <f aca="false" ca="false" dt2D="false" dtr="false" t="normal">IFERROR(ROUND(IF(G89, H89/G89*100, 0), 1), 0)</f>
        <v>0</v>
      </c>
      <c r="I90" s="10" t="n">
        <f aca="false" ca="false" dt2D="false" dtr="false" t="normal">IFERROR(ROUND(IF(H89, I89/H89*100, 0), 1), 0)</f>
        <v>0</v>
      </c>
      <c r="J90" s="18" t="n">
        <f aca="false" ca="false" dt2D="false" dtr="false" t="normal">IFERROR(ROUND(IF(C89, I89/C89*100, 0), 1), 0)</f>
        <v>0</v>
      </c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9" t="n">
        <v>0</v>
      </c>
      <c r="Y90" s="9" t="n">
        <v>0</v>
      </c>
      <c r="Z90" s="9" t="n">
        <v>0</v>
      </c>
      <c r="AA90" s="9" t="n">
        <v>0</v>
      </c>
      <c r="AB90" s="9" t="n">
        <v>0</v>
      </c>
      <c r="AC90" s="9" t="n">
        <v>0</v>
      </c>
    </row>
    <row outlineLevel="0" r="91">
      <c r="A91" s="69" t="s">
        <v>90</v>
      </c>
      <c r="B91" s="12" t="s">
        <v>93</v>
      </c>
      <c r="C91" s="27" t="n">
        <f aca="false" ca="false" dt2D="false" dtr="false" t="normal">IF(X91="", "", X91)</f>
        <v>0</v>
      </c>
      <c r="D91" s="27" t="n">
        <f aca="false" ca="false" dt2D="false" dtr="false" t="normal">IF(Y91="", "", Y91)</f>
        <v>0</v>
      </c>
      <c r="E91" s="27" t="n">
        <v>0</v>
      </c>
      <c r="F91" s="27" t="n">
        <v>0</v>
      </c>
      <c r="G91" s="27" t="n">
        <v>0</v>
      </c>
      <c r="H91" s="27" t="n">
        <v>0</v>
      </c>
      <c r="I91" s="27" t="n">
        <v>0</v>
      </c>
      <c r="J91" s="5" t="s">
        <v>95</v>
      </c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9" t="n">
        <v>0</v>
      </c>
      <c r="Y91" s="9" t="n">
        <v>0</v>
      </c>
      <c r="Z91" s="9" t="n">
        <v>0</v>
      </c>
      <c r="AA91" s="9" t="n">
        <v>0</v>
      </c>
      <c r="AB91" s="9" t="n">
        <v>0</v>
      </c>
      <c r="AC91" s="9" t="n">
        <v>0</v>
      </c>
    </row>
    <row outlineLevel="0" r="92">
      <c r="A92" s="2" t="s">
        <v>101</v>
      </c>
      <c r="B92" s="4" t="s">
        <v>102</v>
      </c>
      <c r="C92" s="8" t="n">
        <f aca="false" ca="false" dt2D="false" dtr="false" t="normal">IF(X92="", "", X92)</f>
        <v>0</v>
      </c>
      <c r="D92" s="10" t="n">
        <f aca="false" ca="false" dt2D="false" dtr="false" t="normal">IFERROR(ROUND(IF(C91, D91/C91*100, 0), 1), 0)</f>
        <v>0</v>
      </c>
      <c r="E92" s="10" t="n">
        <f aca="false" ca="false" dt2D="false" dtr="false" t="normal">IFERROR(ROUND(IF(D91, E91/D91*100, 0), 1), 0)</f>
        <v>0</v>
      </c>
      <c r="F92" s="10" t="n">
        <f aca="false" ca="false" dt2D="false" dtr="false" t="normal">IFERROR(ROUND(IF(E91, F91/E91*100, 0), 1), 0)</f>
        <v>0</v>
      </c>
      <c r="G92" s="10" t="n">
        <f aca="false" ca="false" dt2D="false" dtr="false" t="normal">IFERROR(ROUND(IF(F91, G91/F91*100, 0), 1), 0)</f>
        <v>0</v>
      </c>
      <c r="H92" s="10" t="n">
        <f aca="false" ca="false" dt2D="false" dtr="false" t="normal">IFERROR(ROUND(IF(G91, H91/G91*100, 0), 1), 0)</f>
        <v>0</v>
      </c>
      <c r="I92" s="10" t="n">
        <f aca="false" ca="false" dt2D="false" dtr="false" t="normal">IFERROR(ROUND(IF(H91, I91/H91*100, 0), 1), 0)</f>
        <v>0</v>
      </c>
      <c r="J92" s="18" t="n">
        <f aca="false" ca="false" dt2D="false" dtr="false" t="normal">IFERROR(ROUND(IF(C91, I91/C91*100, 0), 1), 0)</f>
        <v>0</v>
      </c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9" t="n">
        <v>0</v>
      </c>
      <c r="Y92" s="9" t="n">
        <v>0</v>
      </c>
      <c r="Z92" s="9" t="n">
        <v>0</v>
      </c>
      <c r="AA92" s="9" t="n">
        <v>0</v>
      </c>
      <c r="AB92" s="9" t="n">
        <v>0</v>
      </c>
      <c r="AC92" s="9" t="n">
        <v>0</v>
      </c>
    </row>
    <row outlineLevel="0" r="93">
      <c r="A93" s="130" t="s">
        <v>116</v>
      </c>
      <c r="B93" s="12" t="s">
        <v>118</v>
      </c>
      <c r="C93" s="27" t="n">
        <f aca="false" ca="false" dt2D="false" dtr="false" t="normal">IF(L93="", "", IF(L93=0, IF(X93="", "", X93), L93))</f>
        <v>616</v>
      </c>
      <c r="D93" s="27" t="n">
        <f aca="false" ca="false" dt2D="false" dtr="false" t="normal">IF(M93="", "", IF(M93=0, IF(Y93="", "", Y93), M93))</f>
        <v>616</v>
      </c>
      <c r="E93" s="27" t="n">
        <v>357.5</v>
      </c>
      <c r="F93" s="27" t="n">
        <v>365.19999999999999</v>
      </c>
      <c r="G93" s="27" t="n">
        <v>368.39999999999998</v>
      </c>
      <c r="H93" s="27" t="n">
        <v>371</v>
      </c>
      <c r="I93" s="27" t="n">
        <v>373.39999999999998</v>
      </c>
      <c r="J93" s="5" t="s">
        <v>123</v>
      </c>
      <c r="K93" s="6" t="n"/>
      <c r="L93" s="36" t="n">
        <v>616</v>
      </c>
      <c r="M93" s="36" t="n">
        <v>616</v>
      </c>
      <c r="N93" s="36" t="n">
        <v>358</v>
      </c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9" t="n">
        <v>616</v>
      </c>
      <c r="Y93" s="9" t="n">
        <v>616</v>
      </c>
      <c r="Z93" s="9" t="n">
        <v>621</v>
      </c>
      <c r="AA93" s="9" t="n">
        <v>631</v>
      </c>
      <c r="AB93" s="9" t="n">
        <v>643.5</v>
      </c>
      <c r="AC93" s="9" t="n">
        <v>659.60000000000002</v>
      </c>
    </row>
    <row outlineLevel="0" r="94">
      <c r="A94" s="2" t="s">
        <v>129</v>
      </c>
      <c r="B94" s="4" t="s">
        <v>132</v>
      </c>
      <c r="C94" s="8" t="n">
        <f aca="false" ca="false" dt2D="false" dtr="false" t="normal">IF(X94="", "", X94)</f>
        <v>100</v>
      </c>
      <c r="D94" s="10" t="n">
        <f aca="false" ca="false" dt2D="false" dtr="false" t="normal">IFERROR(ROUND(IF(C93, D93/C93*100, 0), 1), 0)</f>
        <v>100</v>
      </c>
      <c r="E94" s="10" t="n">
        <f aca="false" ca="false" dt2D="false" dtr="false" t="normal">IFERROR(ROUND(IF(D93, E93/D93*100, 0), 1), 0)</f>
        <v>58</v>
      </c>
      <c r="F94" s="10" t="n">
        <f aca="false" ca="false" dt2D="false" dtr="false" t="normal">IFERROR(ROUND(IF(E93, F93/E93*100, 0), 1), 0)</f>
        <v>102.2</v>
      </c>
      <c r="G94" s="10" t="n">
        <f aca="false" ca="false" dt2D="false" dtr="false" t="normal">IFERROR(ROUND(IF(F93, G93/F93*100, 0), 1), 0)</f>
        <v>100.90000000000001</v>
      </c>
      <c r="H94" s="10" t="n">
        <f aca="false" ca="false" dt2D="false" dtr="false" t="normal">IFERROR(ROUND(IF(G93, H93/G93*100, 0), 1), 0)</f>
        <v>100.69999999999999</v>
      </c>
      <c r="I94" s="10" t="n">
        <f aca="false" ca="false" dt2D="false" dtr="false" t="normal">IFERROR(ROUND(IF(H93, I93/H93*100, 0), 1), 0)</f>
        <v>100.59999999999999</v>
      </c>
      <c r="J94" s="18" t="n">
        <f aca="false" ca="false" dt2D="false" dtr="false" t="normal">IFERROR(ROUND(IF(C93, I93/C93*100, 0), 1), 0)</f>
        <v>60.599999999999994</v>
      </c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9" t="n">
        <v>100</v>
      </c>
      <c r="Y94" s="9" t="n">
        <v>100</v>
      </c>
      <c r="Z94" s="9" t="n">
        <v>100.8</v>
      </c>
      <c r="AA94" s="9" t="n">
        <v>101.59999999999999</v>
      </c>
      <c r="AB94" s="9" t="n">
        <v>102</v>
      </c>
      <c r="AC94" s="9" t="n">
        <v>102.5</v>
      </c>
    </row>
    <row outlineLevel="0" r="95">
      <c r="A95" s="130" t="s">
        <v>139</v>
      </c>
      <c r="B95" s="12" t="s">
        <v>140</v>
      </c>
      <c r="C95" s="27" t="n">
        <f aca="false" ca="false" dt2D="false" dtr="false" t="normal">IF(L95="", "", IF(L95=0, IF(X95="", "", X95), L95))</f>
        <v>1807</v>
      </c>
      <c r="D95" s="27" t="n">
        <f aca="false" ca="false" dt2D="false" dtr="false" t="normal">IF(M95="", "", IF(M95=0, IF(Y95="", "", Y95), M95))</f>
        <v>1441</v>
      </c>
      <c r="E95" s="27" t="n">
        <v>1865.9000000000001</v>
      </c>
      <c r="F95" s="27" t="n">
        <v>1870.9000000000001</v>
      </c>
      <c r="G95" s="27" t="n">
        <v>1877.5</v>
      </c>
      <c r="H95" s="27" t="n">
        <v>1884</v>
      </c>
      <c r="I95" s="27" t="n">
        <v>1892.8</v>
      </c>
      <c r="J95" s="5" t="s">
        <v>142</v>
      </c>
      <c r="K95" s="6" t="n"/>
      <c r="L95" s="36" t="n">
        <v>1807</v>
      </c>
      <c r="M95" s="36" t="n">
        <v>1441</v>
      </c>
      <c r="N95" s="36" t="n">
        <v>1866</v>
      </c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9" t="n">
        <v>1807</v>
      </c>
      <c r="Y95" s="9" t="n">
        <v>1441.2</v>
      </c>
      <c r="Z95" s="9" t="n">
        <v>1450.4000000000001</v>
      </c>
      <c r="AA95" s="9" t="n">
        <v>1469.2</v>
      </c>
      <c r="AB95" s="9" t="n">
        <v>1500.2</v>
      </c>
      <c r="AC95" s="9" t="n">
        <v>1537.5</v>
      </c>
    </row>
    <row outlineLevel="0" r="96">
      <c r="A96" s="2" t="s">
        <v>144</v>
      </c>
      <c r="B96" s="4" t="s">
        <v>146</v>
      </c>
      <c r="C96" s="8" t="n">
        <f aca="false" ca="false" dt2D="false" dtr="false" t="normal">IF(X96="", "", X96)</f>
        <v>89.599999999999994</v>
      </c>
      <c r="D96" s="10" t="n">
        <f aca="false" ca="false" dt2D="false" dtr="false" t="normal">IFERROR(ROUND(IF(C95, D95/C95*100, 0), 1), 0)</f>
        <v>79.700000000000003</v>
      </c>
      <c r="E96" s="10" t="n">
        <f aca="false" ca="false" dt2D="false" dtr="false" t="normal">IFERROR(ROUND(IF(D95, E95/D95*100, 0), 1), 0)</f>
        <v>129.5</v>
      </c>
      <c r="F96" s="10" t="n">
        <f aca="false" ca="false" dt2D="false" dtr="false" t="normal">IFERROR(ROUND(IF(E95, F95/E95*100, 0), 1), 0)</f>
        <v>100.30000000000001</v>
      </c>
      <c r="G96" s="10" t="n">
        <f aca="false" ca="false" dt2D="false" dtr="false" t="normal">IFERROR(ROUND(IF(F95, G95/F95*100, 0), 1), 0)</f>
        <v>100.40000000000001</v>
      </c>
      <c r="H96" s="10" t="n">
        <f aca="false" ca="false" dt2D="false" dtr="false" t="normal">IFERROR(ROUND(IF(G95, H95/G95*100, 0), 1), 0)</f>
        <v>100.30000000000001</v>
      </c>
      <c r="I96" s="10" t="n">
        <f aca="false" ca="false" dt2D="false" dtr="false" t="normal">IFERROR(ROUND(IF(H95, I95/H95*100, 0), 1), 0)</f>
        <v>100.50000000000001</v>
      </c>
      <c r="J96" s="18" t="n">
        <f aca="false" ca="false" dt2D="false" dtr="false" t="normal">IFERROR(ROUND(IF(C95, I95/C95*100, 0), 1), 0)</f>
        <v>104.69999999999999</v>
      </c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9" t="n">
        <v>89.599999999999994</v>
      </c>
      <c r="Y96" s="9" t="n">
        <v>79.799999999999997</v>
      </c>
      <c r="Z96" s="9" t="n">
        <v>100.59999999999999</v>
      </c>
      <c r="AA96" s="9" t="n">
        <v>101.3</v>
      </c>
      <c r="AB96" s="9" t="n">
        <v>102.09999999999999</v>
      </c>
      <c r="AC96" s="9" t="n">
        <v>102.5</v>
      </c>
    </row>
    <row outlineLevel="0" r="97">
      <c r="A97" s="130" t="s">
        <v>156</v>
      </c>
      <c r="B97" s="12" t="s">
        <v>137</v>
      </c>
      <c r="C97" s="27" t="n">
        <f aca="false" ca="false" dt2D="false" dtr="false" t="normal">IF(L97="", "", IF(L97=0, IF(X97="", "", X97), L97))</f>
        <v>1223</v>
      </c>
      <c r="D97" s="27" t="n">
        <f aca="false" ca="false" dt2D="false" dtr="false" t="normal">IF(M97="", "", IF(M97=0, IF(Y97="", "", Y97), M97))</f>
        <v>1223</v>
      </c>
      <c r="E97" s="27" t="n">
        <v>1410.5999999999999</v>
      </c>
      <c r="F97" s="27" t="n">
        <v>1420.2</v>
      </c>
      <c r="G97" s="27" t="n">
        <v>1431.5</v>
      </c>
      <c r="H97" s="27" t="n">
        <v>1439.9000000000001</v>
      </c>
      <c r="I97" s="27" t="n">
        <v>1447</v>
      </c>
      <c r="J97" s="5" t="s">
        <v>121</v>
      </c>
      <c r="K97" s="6" t="n"/>
      <c r="L97" s="36" t="n">
        <v>1223</v>
      </c>
      <c r="M97" s="36" t="n">
        <v>1223</v>
      </c>
      <c r="N97" s="36" t="n">
        <v>1411</v>
      </c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9" t="n">
        <v>1223</v>
      </c>
      <c r="Y97" s="9" t="n">
        <v>1223</v>
      </c>
      <c r="Z97" s="9" t="n">
        <v>1233.0999999999999</v>
      </c>
      <c r="AA97" s="9" t="n">
        <v>1250.8</v>
      </c>
      <c r="AB97" s="9" t="n">
        <v>1276.5999999999999</v>
      </c>
      <c r="AC97" s="9" t="n">
        <v>1307.9000000000001</v>
      </c>
    </row>
    <row outlineLevel="0" r="98">
      <c r="A98" s="2" t="s">
        <v>164</v>
      </c>
      <c r="B98" s="4" t="s">
        <v>165</v>
      </c>
      <c r="C98" s="8" t="n">
        <f aca="false" ca="false" dt2D="false" dtr="false" t="normal">IF(X98="", "", X98)</f>
        <v>84.200000000000003</v>
      </c>
      <c r="D98" s="10" t="n">
        <f aca="false" ca="false" dt2D="false" dtr="false" t="normal">IFERROR(ROUND(IF(C97, D97/C97*100, 0), 1), 0)</f>
        <v>100</v>
      </c>
      <c r="E98" s="10" t="n">
        <f aca="false" ca="false" dt2D="false" dtr="false" t="normal">IFERROR(ROUND(IF(D97, E97/D97*100, 0), 1), 0)</f>
        <v>115.3</v>
      </c>
      <c r="F98" s="10" t="n">
        <f aca="false" ca="false" dt2D="false" dtr="false" t="normal">IFERROR(ROUND(IF(E97, F97/E97*100, 0), 1), 0)</f>
        <v>100.69999999999999</v>
      </c>
      <c r="G98" s="10" t="n">
        <f aca="false" ca="false" dt2D="false" dtr="false" t="normal">IFERROR(ROUND(IF(F97, G97/F97*100, 0), 1), 0)</f>
        <v>100.8</v>
      </c>
      <c r="H98" s="10" t="n">
        <f aca="false" ca="false" dt2D="false" dtr="false" t="normal">IFERROR(ROUND(IF(G97, H97/G97*100, 0), 1), 0)</f>
        <v>100.59999999999999</v>
      </c>
      <c r="I98" s="10" t="n">
        <f aca="false" ca="false" dt2D="false" dtr="false" t="normal">IFERROR(ROUND(IF(H97, I97/H97*100, 0), 1), 0)</f>
        <v>100.50000000000001</v>
      </c>
      <c r="J98" s="18" t="n">
        <f aca="false" ca="false" dt2D="false" dtr="false" t="normal">IFERROR(ROUND(IF(C97, I97/C97*100, 0), 1), 0)</f>
        <v>118.30000000000001</v>
      </c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9" t="n">
        <v>84.200000000000003</v>
      </c>
      <c r="Y98" s="9" t="n">
        <v>100</v>
      </c>
      <c r="Z98" s="9" t="n">
        <v>100.8</v>
      </c>
      <c r="AA98" s="9" t="n">
        <v>101.40000000000001</v>
      </c>
      <c r="AB98" s="9" t="n">
        <v>102.09999999999999</v>
      </c>
      <c r="AC98" s="9" t="n">
        <v>102.5</v>
      </c>
    </row>
    <row outlineLevel="0" r="99">
      <c r="A99" s="130" t="s">
        <v>177</v>
      </c>
      <c r="B99" s="12" t="s">
        <v>178</v>
      </c>
      <c r="C99" s="27" t="n">
        <f aca="false" ca="false" dt2D="false" dtr="false" t="normal">IF(L99="", "", IF(L99=0, IF(X99="", "", X99), L99))</f>
        <v>179</v>
      </c>
      <c r="D99" s="27" t="n">
        <f aca="false" ca="false" dt2D="false" dtr="false" t="normal">IF(M99="", "", IF(M99=0, IF(Y99="", "", Y99), M99))</f>
        <v>179</v>
      </c>
      <c r="E99" s="27" t="n">
        <v>253.5</v>
      </c>
      <c r="F99" s="27" t="n">
        <v>254.59999999999999</v>
      </c>
      <c r="G99" s="27" t="n">
        <v>256</v>
      </c>
      <c r="H99" s="27" t="n">
        <v>258.10000000000002</v>
      </c>
      <c r="I99" s="27" t="n">
        <v>260</v>
      </c>
      <c r="J99" s="5" t="s">
        <v>181</v>
      </c>
      <c r="K99" s="6" t="n"/>
      <c r="L99" s="36" t="n">
        <v>179</v>
      </c>
      <c r="M99" s="36" t="n">
        <v>179</v>
      </c>
      <c r="N99" s="36" t="n">
        <v>254</v>
      </c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9" t="n">
        <v>179</v>
      </c>
      <c r="Y99" s="9" t="n">
        <v>179</v>
      </c>
      <c r="Z99" s="9" t="n">
        <v>180</v>
      </c>
      <c r="AA99" s="9" t="n">
        <v>183</v>
      </c>
      <c r="AB99" s="9" t="n">
        <v>187.40000000000001</v>
      </c>
      <c r="AC99" s="9" t="n">
        <v>191.90000000000001</v>
      </c>
    </row>
    <row outlineLevel="0" r="100">
      <c r="A100" s="2" t="s">
        <v>186</v>
      </c>
      <c r="B100" s="4" t="s">
        <v>187</v>
      </c>
      <c r="C100" s="8" t="n">
        <f aca="false" ca="false" dt2D="false" dtr="false" t="normal">IF(X100="", "", X100)</f>
        <v>100</v>
      </c>
      <c r="D100" s="10" t="n">
        <f aca="false" ca="false" dt2D="false" dtr="false" t="normal">IFERROR(ROUND(IF(C99, D99/C99*100, 0), 1), 0)</f>
        <v>100</v>
      </c>
      <c r="E100" s="10" t="n">
        <f aca="false" ca="false" dt2D="false" dtr="false" t="normal">IFERROR(ROUND(IF(D99, E99/D99*100, 0), 1), 0)</f>
        <v>141.59999999999999</v>
      </c>
      <c r="F100" s="10" t="n">
        <f aca="false" ca="false" dt2D="false" dtr="false" t="normal">IFERROR(ROUND(IF(E99, F99/E99*100, 0), 1), 0)</f>
        <v>100.40000000000001</v>
      </c>
      <c r="G100" s="10" t="n">
        <f aca="false" ca="false" dt2D="false" dtr="false" t="normal">IFERROR(ROUND(IF(F99, G99/F99*100, 0), 1), 0)</f>
        <v>100.50000000000001</v>
      </c>
      <c r="H100" s="10" t="n">
        <f aca="false" ca="false" dt2D="false" dtr="false" t="normal">IFERROR(ROUND(IF(G99, H99/G99*100, 0), 1), 0)</f>
        <v>100.8</v>
      </c>
      <c r="I100" s="10" t="n">
        <f aca="false" ca="false" dt2D="false" dtr="false" t="normal">IFERROR(ROUND(IF(H99, I99/H99*100, 0), 1), 0)</f>
        <v>100.69999999999999</v>
      </c>
      <c r="J100" s="18" t="n">
        <f aca="false" ca="false" dt2D="false" dtr="false" t="normal">IFERROR(ROUND(IF(C99, I99/C99*100, 0), 1), 0)</f>
        <v>145.30000000000001</v>
      </c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9" t="n">
        <v>100</v>
      </c>
      <c r="Y100" s="9" t="n">
        <v>100</v>
      </c>
      <c r="Z100" s="9" t="n">
        <v>100.59999999999999</v>
      </c>
      <c r="AA100" s="9" t="n">
        <v>101.7</v>
      </c>
      <c r="AB100" s="9" t="n">
        <v>102.40000000000001</v>
      </c>
      <c r="AC100" s="9" t="n">
        <v>102.40000000000001</v>
      </c>
    </row>
    <row outlineLevel="0" r="101">
      <c r="A101" s="25" t="s">
        <v>199</v>
      </c>
      <c r="B101" s="12" t="s">
        <v>200</v>
      </c>
      <c r="C101" s="27" t="n">
        <f aca="false" ca="false" dt2D="false" dtr="false" t="normal">IF(L101="", "", IF(L101=0, IF(X101="", "", X101), L101))</f>
        <v>40</v>
      </c>
      <c r="D101" s="27" t="n">
        <f aca="false" ca="false" dt2D="false" dtr="false" t="normal">IF(M101="", "", IF(M101=0, IF(Y101="", "", Y101), M101))</f>
        <v>33.200000000000003</v>
      </c>
      <c r="E101" s="27" t="n">
        <v>28.5</v>
      </c>
      <c r="F101" s="27" t="n">
        <v>28.699999999999999</v>
      </c>
      <c r="G101" s="27" t="n">
        <v>28.899999999999999</v>
      </c>
      <c r="H101" s="27" t="n">
        <v>29</v>
      </c>
      <c r="I101" s="27" t="n">
        <v>29.199999999999999</v>
      </c>
      <c r="J101" s="5" t="s">
        <v>203</v>
      </c>
      <c r="K101" s="6" t="n"/>
      <c r="L101" s="36" t="n">
        <v>40</v>
      </c>
      <c r="M101" s="36" t="n">
        <v>0</v>
      </c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9" t="n">
        <v>35.100000000000001</v>
      </c>
      <c r="Y101" s="9" t="n">
        <v>33.200000000000003</v>
      </c>
      <c r="Z101" s="9" t="n">
        <v>33.299999999999997</v>
      </c>
      <c r="AA101" s="9" t="n">
        <v>33.5</v>
      </c>
      <c r="AB101" s="9" t="n">
        <v>33.700000000000003</v>
      </c>
      <c r="AC101" s="9" t="n">
        <v>34</v>
      </c>
    </row>
    <row outlineLevel="0" r="102">
      <c r="A102" s="2" t="s">
        <v>145</v>
      </c>
      <c r="B102" s="4" t="s">
        <v>207</v>
      </c>
      <c r="C102" s="8" t="n">
        <f aca="false" ca="false" dt2D="false" dtr="false" t="normal">IF(X102="", "", X102)</f>
        <v>117</v>
      </c>
      <c r="D102" s="10" t="n">
        <f aca="false" ca="false" dt2D="false" dtr="false" t="normal">IFERROR(ROUND(IF(C101, D101/C101*100, 0), 1), 0)</f>
        <v>83</v>
      </c>
      <c r="E102" s="10" t="n">
        <f aca="false" ca="false" dt2D="false" dtr="false" t="normal">IFERROR(ROUND(IF(D101, E101/D101*100, 0), 1), 0)</f>
        <v>85.799999999999997</v>
      </c>
      <c r="F102" s="10" t="n">
        <f aca="false" ca="false" dt2D="false" dtr="false" t="normal">IFERROR(ROUND(IF(E101, F101/E101*100, 0), 1), 0)</f>
        <v>100.69999999999999</v>
      </c>
      <c r="G102" s="10" t="n">
        <f aca="false" ca="false" dt2D="false" dtr="false" t="normal">IFERROR(ROUND(IF(F101, G101/F101*100, 0), 1), 0)</f>
        <v>100.69999999999999</v>
      </c>
      <c r="H102" s="10" t="n">
        <f aca="false" ca="false" dt2D="false" dtr="false" t="normal">IFERROR(ROUND(IF(G101, H101/G101*100, 0), 1), 0)</f>
        <v>100.30000000000001</v>
      </c>
      <c r="I102" s="10" t="n">
        <f aca="false" ca="false" dt2D="false" dtr="false" t="normal">IFERROR(ROUND(IF(H101, I101/H101*100, 0), 1), 0)</f>
        <v>100.69999999999999</v>
      </c>
      <c r="J102" s="18" t="n">
        <f aca="false" ca="false" dt2D="false" dtr="false" t="normal">IFERROR(ROUND(IF(C101, I101/C101*100, 0), 1), 0)</f>
        <v>73</v>
      </c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9" t="n">
        <v>117</v>
      </c>
      <c r="Y102" s="9" t="n">
        <v>94.599999999999994</v>
      </c>
      <c r="Z102" s="9" t="n">
        <v>100.3</v>
      </c>
      <c r="AA102" s="9" t="n">
        <v>100.59999999999999</v>
      </c>
      <c r="AB102" s="9" t="n">
        <v>100.59999999999999</v>
      </c>
      <c r="AC102" s="9" t="n">
        <v>100.90000000000001</v>
      </c>
    </row>
    <row outlineLevel="0" r="103">
      <c r="A103" s="130" t="s">
        <v>218</v>
      </c>
      <c r="B103" s="12" t="s">
        <v>219</v>
      </c>
      <c r="C103" s="27" t="n">
        <f aca="false" ca="false" dt2D="false" dtr="false" t="normal">IF(X103="", "", X103)</f>
        <v>391</v>
      </c>
      <c r="D103" s="27" t="n">
        <v>287</v>
      </c>
      <c r="E103" s="27" t="n">
        <v>262.30000000000001</v>
      </c>
      <c r="F103" s="27" t="n">
        <v>264.60000000000002</v>
      </c>
      <c r="G103" s="27" t="n">
        <v>266.80000000000001</v>
      </c>
      <c r="H103" s="27" t="n">
        <v>268</v>
      </c>
      <c r="I103" s="27" t="n">
        <v>269.30000000000001</v>
      </c>
      <c r="J103" s="5" t="s">
        <v>222</v>
      </c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9" t="n">
        <v>391</v>
      </c>
      <c r="Y103" s="9" t="n">
        <v>386</v>
      </c>
      <c r="Z103" s="9" t="n">
        <v>387</v>
      </c>
      <c r="AA103" s="9" t="n">
        <v>389.5</v>
      </c>
      <c r="AB103" s="9" t="n">
        <v>391.80000000000001</v>
      </c>
      <c r="AC103" s="9" t="n">
        <v>395.19999999999999</v>
      </c>
    </row>
    <row outlineLevel="0" r="104">
      <c r="A104" s="2" t="s">
        <v>224</v>
      </c>
      <c r="B104" s="4" t="s">
        <v>225</v>
      </c>
      <c r="C104" s="8" t="n">
        <f aca="false" ca="false" dt2D="false" dtr="false" t="normal">IF(X104="", "", X104)</f>
        <v>120.3</v>
      </c>
      <c r="D104" s="10" t="n">
        <f aca="false" ca="false" dt2D="false" dtr="false" t="normal">ROUND(IF(C103, D103/C103*100, 0), 1)</f>
        <v>73.400000000000006</v>
      </c>
      <c r="E104" s="10" t="n">
        <f aca="false" ca="false" dt2D="false" dtr="false" t="normal">ROUND(IF(D103, E103/D103*100, 0), 1)</f>
        <v>91.400000000000006</v>
      </c>
      <c r="F104" s="10" t="n">
        <f aca="false" ca="false" dt2D="false" dtr="false" t="normal">ROUND(IF(E103, F103/E103*100, 0), 1)</f>
        <v>100.90000000000001</v>
      </c>
      <c r="G104" s="10" t="n">
        <f aca="false" ca="false" dt2D="false" dtr="false" t="normal">ROUND(IF(F103, G103/F103*100, 0), 1)</f>
        <v>100.8</v>
      </c>
      <c r="H104" s="10" t="n">
        <f aca="false" ca="false" dt2D="false" dtr="false" t="normal">ROUND(IF(G103, H103/G103*100, 0), 1)</f>
        <v>100.40000000000001</v>
      </c>
      <c r="I104" s="10" t="n">
        <f aca="false" ca="false" dt2D="false" dtr="false" t="normal">ROUND(IF(H103, I103/H103*100, 0), 1)</f>
        <v>100.50000000000001</v>
      </c>
      <c r="J104" s="18" t="n">
        <f aca="false" ca="false" dt2D="false" dtr="false" t="normal">IFERROR(ROUND(IF(C103, I103/C103*100, 0), 1), 0)</f>
        <v>68.899999999999991</v>
      </c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9" t="n">
        <v>120.3</v>
      </c>
      <c r="Y104" s="9" t="n">
        <v>98.700000000000003</v>
      </c>
      <c r="Z104" s="9" t="n">
        <v>100.3</v>
      </c>
      <c r="AA104" s="9" t="n">
        <v>100.59999999999999</v>
      </c>
      <c r="AB104" s="9" t="n">
        <v>100.59999999999999</v>
      </c>
      <c r="AC104" s="9" t="n">
        <v>100.90000000000001</v>
      </c>
    </row>
    <row outlineLevel="0" r="105">
      <c r="A105" s="130" t="s">
        <v>231</v>
      </c>
      <c r="B105" s="12" t="s">
        <v>232</v>
      </c>
      <c r="C105" s="27" t="n">
        <f aca="false" ca="false" dt2D="false" dtr="false" t="normal">IF(L105="", "", IF(L105=0, IF(X105="", "", X105), L105))</f>
        <v>400</v>
      </c>
      <c r="D105" s="27" t="n">
        <f aca="false" ca="false" dt2D="false" dtr="false" t="normal">IF(M105="", "", IF(M105=0, IF(Y105="", "", Y105), M105))</f>
        <v>386</v>
      </c>
      <c r="E105" s="27" t="n">
        <v>309</v>
      </c>
      <c r="F105" s="27" t="n">
        <v>311</v>
      </c>
      <c r="G105" s="27" t="n">
        <v>312.5</v>
      </c>
      <c r="H105" s="27" t="n">
        <v>313.30000000000001</v>
      </c>
      <c r="I105" s="27" t="n">
        <v>314.69999999999999</v>
      </c>
      <c r="J105" s="5" t="s">
        <v>237</v>
      </c>
      <c r="K105" s="6" t="n"/>
      <c r="L105" s="36" t="n">
        <v>400</v>
      </c>
      <c r="M105" s="36" t="n">
        <v>0</v>
      </c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9" t="n">
        <v>400</v>
      </c>
      <c r="Y105" s="9" t="n">
        <v>386</v>
      </c>
      <c r="Z105" s="9" t="n">
        <v>387.10000000000002</v>
      </c>
      <c r="AA105" s="9" t="n">
        <v>389.19999999999999</v>
      </c>
      <c r="AB105" s="9" t="n">
        <v>392</v>
      </c>
      <c r="AC105" s="9" t="n">
        <v>396</v>
      </c>
    </row>
    <row outlineLevel="0" r="106">
      <c r="A106" s="2" t="s">
        <v>239</v>
      </c>
      <c r="B106" s="4" t="s">
        <v>36</v>
      </c>
      <c r="C106" s="8" t="n">
        <f aca="false" ca="false" dt2D="false" dtr="false" t="normal">IF(X106="", "", X106)</f>
        <v>102.59999999999999</v>
      </c>
      <c r="D106" s="10" t="n">
        <f aca="false" ca="false" dt2D="false" dtr="false" t="normal">IFERROR(ROUND(IF(C105, D105/C105*100, 0), 1), 0)</f>
        <v>96.5</v>
      </c>
      <c r="E106" s="10" t="n">
        <f aca="false" ca="false" dt2D="false" dtr="false" t="normal">IFERROR(ROUND(IF(D105, E105/D105*100, 0), 1), 0)</f>
        <v>80.099999999999994</v>
      </c>
      <c r="F106" s="10" t="n">
        <f aca="false" ca="false" dt2D="false" dtr="false" t="normal">IFERROR(ROUND(IF(E105, F105/E105*100, 0), 1), 0)</f>
        <v>100.59999999999999</v>
      </c>
      <c r="G106" s="10" t="n">
        <f aca="false" ca="false" dt2D="false" dtr="false" t="normal">IFERROR(ROUND(IF(F105, G105/F105*100, 0), 1), 0)</f>
        <v>100.50000000000001</v>
      </c>
      <c r="H106" s="10" t="n">
        <f aca="false" ca="false" dt2D="false" dtr="false" t="normal">IFERROR(ROUND(IF(G105, H105/G105*100, 0), 1), 0)</f>
        <v>100.30000000000001</v>
      </c>
      <c r="I106" s="10" t="n">
        <f aca="false" ca="false" dt2D="false" dtr="false" t="normal">IFERROR(ROUND(IF(H105, I105/H105*100, 0), 1), 0)</f>
        <v>100.40000000000001</v>
      </c>
      <c r="J106" s="18" t="n">
        <f aca="false" ca="false" dt2D="false" dtr="false" t="normal">IFERROR(ROUND(IF(C105, I105/C105*100, 0), 1), 0)</f>
        <v>78.700000000000003</v>
      </c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9" t="n">
        <v>102.59999999999999</v>
      </c>
      <c r="Y106" s="9" t="n">
        <v>96.5</v>
      </c>
      <c r="Z106" s="9" t="n">
        <v>100.3</v>
      </c>
      <c r="AA106" s="9" t="n">
        <v>100.5</v>
      </c>
      <c r="AB106" s="9" t="n">
        <v>100.7</v>
      </c>
      <c r="AC106" s="9" t="n">
        <v>101</v>
      </c>
    </row>
    <row outlineLevel="0" r="107">
      <c r="A107" s="130" t="s">
        <v>248</v>
      </c>
      <c r="B107" s="12" t="s">
        <v>250</v>
      </c>
      <c r="C107" s="27" t="n">
        <f aca="false" ca="false" dt2D="false" dtr="false" t="normal">IF(X107="", "", X107)</f>
        <v>0</v>
      </c>
      <c r="D107" s="27" t="n">
        <f aca="false" ca="false" dt2D="false" dtr="false" t="normal">IF(Y107="", "", Y107)</f>
        <v>0</v>
      </c>
      <c r="E107" s="27" t="n">
        <v>0.10000000000000001</v>
      </c>
      <c r="F107" s="27" t="n">
        <v>0.10000000000000001</v>
      </c>
      <c r="G107" s="27" t="n">
        <v>0.10000000000000001</v>
      </c>
      <c r="H107" s="27" t="n">
        <v>0.10000000000000001</v>
      </c>
      <c r="I107" s="27" t="n">
        <v>0.10000000000000001</v>
      </c>
      <c r="J107" s="5" t="s">
        <v>256</v>
      </c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9" t="n">
        <v>0</v>
      </c>
      <c r="Y107" s="9" t="n">
        <v>0</v>
      </c>
      <c r="Z107" s="9" t="n">
        <v>0</v>
      </c>
      <c r="AA107" s="9" t="n">
        <v>0</v>
      </c>
      <c r="AB107" s="9" t="n">
        <v>0</v>
      </c>
      <c r="AC107" s="9" t="n">
        <v>0</v>
      </c>
    </row>
    <row outlineLevel="0" r="108">
      <c r="A108" s="2" t="s">
        <v>257</v>
      </c>
      <c r="B108" s="4" t="s">
        <v>56</v>
      </c>
      <c r="C108" s="8" t="n">
        <f aca="false" ca="false" dt2D="false" dtr="false" t="normal">IF(X108="", "", X108)</f>
        <v>0</v>
      </c>
      <c r="D108" s="10" t="n">
        <f aca="false" ca="false" dt2D="false" dtr="false" t="normal">IFERROR(ROUND(IF(C107, D107/C107*100, 0), 1), 0)</f>
        <v>0</v>
      </c>
      <c r="E108" s="10" t="n">
        <f aca="false" ca="false" dt2D="false" dtr="false" t="normal">IFERROR(ROUND(IF(D107, E107/D107*100, 0), 1), 0)</f>
        <v>0</v>
      </c>
      <c r="F108" s="10" t="n">
        <f aca="false" ca="false" dt2D="false" dtr="false" t="normal">IFERROR(ROUND(IF(E107, F107/E107*100, 0), 1), 0)</f>
        <v>100</v>
      </c>
      <c r="G108" s="10" t="n">
        <f aca="false" ca="false" dt2D="false" dtr="false" t="normal">IFERROR(ROUND(IF(F107, G107/F107*100, 0), 1), 0)</f>
        <v>100</v>
      </c>
      <c r="H108" s="10" t="n">
        <f aca="false" ca="false" dt2D="false" dtr="false" t="normal">IFERROR(ROUND(IF(G107, H107/G107*100, 0), 1), 0)</f>
        <v>100</v>
      </c>
      <c r="I108" s="10" t="n">
        <f aca="false" ca="false" dt2D="false" dtr="false" t="normal">IFERROR(ROUND(IF(H107, I107/H107*100, 0), 1), 0)</f>
        <v>100</v>
      </c>
      <c r="J108" s="18" t="n">
        <f aca="false" ca="false" dt2D="false" dtr="false" t="normal">IFERROR(ROUND(IF(C107, I107/C107*100, 0), 1), 0)</f>
        <v>0</v>
      </c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9" t="n">
        <v>0</v>
      </c>
      <c r="Y108" s="9" t="n">
        <v>0</v>
      </c>
      <c r="Z108" s="9" t="n">
        <v>0</v>
      </c>
      <c r="AA108" s="9" t="n">
        <v>0</v>
      </c>
      <c r="AB108" s="9" t="n">
        <v>0</v>
      </c>
      <c r="AC108" s="9" t="n">
        <v>0</v>
      </c>
    </row>
    <row outlineLevel="0" r="109">
      <c r="A109" s="25" t="s">
        <v>266</v>
      </c>
      <c r="B109" s="12" t="s">
        <v>267</v>
      </c>
      <c r="C109" s="27" t="n">
        <f aca="false" ca="false" dt2D="false" dtr="false" t="normal">IF(X109="", "", X109)</f>
        <v>5039.3000000000002</v>
      </c>
      <c r="D109" s="27" t="n">
        <f aca="false" ca="false" dt2D="false" dtr="false" t="normal">IF(Y109="", "", Y109)</f>
        <v>0</v>
      </c>
      <c r="E109" s="27" t="n">
        <v>0</v>
      </c>
      <c r="F109" s="27" t="n">
        <v>2800</v>
      </c>
      <c r="G109" s="27" t="n">
        <v>2811</v>
      </c>
      <c r="H109" s="27" t="n">
        <v>2815</v>
      </c>
      <c r="I109" s="27" t="n">
        <v>2820</v>
      </c>
      <c r="J109" s="5" t="s">
        <v>273</v>
      </c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9" t="n">
        <v>5039.3000000000002</v>
      </c>
      <c r="Y109" s="9" t="n">
        <v>0</v>
      </c>
      <c r="Z109" s="9" t="n">
        <v>3800</v>
      </c>
      <c r="AA109" s="9" t="n">
        <v>3820</v>
      </c>
      <c r="AB109" s="9" t="n">
        <v>3847</v>
      </c>
      <c r="AC109" s="9" t="n">
        <v>3890</v>
      </c>
    </row>
    <row outlineLevel="0" r="110">
      <c r="A110" s="2" t="s">
        <v>276</v>
      </c>
      <c r="B110" s="4" t="s">
        <v>225</v>
      </c>
      <c r="C110" s="8" t="n">
        <f aca="false" ca="false" dt2D="false" dtr="false" t="normal">IF(X110="", "", X110)</f>
        <v>103.2</v>
      </c>
      <c r="D110" s="10" t="n">
        <f aca="false" ca="false" dt2D="false" dtr="false" t="normal">IFERROR(ROUND(IF(C109, D109/C109*100, 0), 1), 0)</f>
        <v>0</v>
      </c>
      <c r="E110" s="10" t="n">
        <f aca="false" ca="false" dt2D="false" dtr="false" t="normal">IFERROR(ROUND(IF(D109, E109/D109*100, 0), 1), 0)</f>
        <v>0</v>
      </c>
      <c r="F110" s="10" t="n">
        <f aca="false" ca="false" dt2D="false" dtr="false" t="normal">IFERROR(ROUND(IF(E109, F109/E109*100, 0), 1), 0)</f>
        <v>0</v>
      </c>
      <c r="G110" s="10" t="n">
        <f aca="false" ca="false" dt2D="false" dtr="false" t="normal">IFERROR(ROUND(IF(F109, G109/F109*100, 0), 1), 0)</f>
        <v>100.40000000000001</v>
      </c>
      <c r="H110" s="10" t="n">
        <f aca="false" ca="false" dt2D="false" dtr="false" t="normal">IFERROR(ROUND(IF(G109, H109/G109*100, 0), 1), 0)</f>
        <v>100.09999999999999</v>
      </c>
      <c r="I110" s="10" t="n">
        <f aca="false" ca="false" dt2D="false" dtr="false" t="normal">IFERROR(ROUND(IF(H109, I109/H109*100, 0), 1), 0)</f>
        <v>100.2</v>
      </c>
      <c r="J110" s="18" t="n">
        <f aca="false" ca="false" dt2D="false" dtr="false" t="normal">IFERROR(ROUND(IF(C109, I109/C109*100, 0), 1), 0)</f>
        <v>56.000000000000007</v>
      </c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9" t="n">
        <v>103.2</v>
      </c>
      <c r="Y110" s="9" t="n">
        <v>0</v>
      </c>
      <c r="Z110" s="9" t="n">
        <v>0</v>
      </c>
      <c r="AA110" s="9" t="n">
        <v>100.5</v>
      </c>
      <c r="AB110" s="9" t="n">
        <v>100.7</v>
      </c>
      <c r="AC110" s="9" t="n">
        <v>101.09999999999999</v>
      </c>
    </row>
    <row outlineLevel="0" r="111">
      <c r="A111" s="44" t="s">
        <v>10</v>
      </c>
      <c r="B111" s="45" t="s">
        <v>10</v>
      </c>
      <c r="C111" s="46" t="s">
        <v>10</v>
      </c>
      <c r="D111" s="46" t="s">
        <v>10</v>
      </c>
      <c r="E111" s="46" t="s">
        <v>10</v>
      </c>
      <c r="F111" s="46" t="s">
        <v>10</v>
      </c>
      <c r="G111" s="46" t="s">
        <v>10</v>
      </c>
      <c r="H111" s="46" t="s">
        <v>10</v>
      </c>
      <c r="I111" s="164" t="s">
        <v>10</v>
      </c>
      <c r="J111" s="165" t="s">
        <v>10</v>
      </c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9" t="n"/>
      <c r="Y111" s="9" t="n"/>
      <c r="Z111" s="9" t="n"/>
      <c r="AA111" s="9" t="n"/>
      <c r="AB111" s="9" t="n"/>
      <c r="AC111" s="9" t="n"/>
    </row>
    <row outlineLevel="0" r="112">
      <c r="A112" s="44" t="s">
        <v>10</v>
      </c>
      <c r="B112" s="45" t="s">
        <v>10</v>
      </c>
      <c r="C112" s="46" t="s">
        <v>10</v>
      </c>
      <c r="D112" s="46" t="s">
        <v>10</v>
      </c>
      <c r="E112" s="46" t="s">
        <v>10</v>
      </c>
      <c r="F112" s="46" t="s">
        <v>10</v>
      </c>
      <c r="G112" s="46" t="s">
        <v>10</v>
      </c>
      <c r="H112" s="46" t="s">
        <v>10</v>
      </c>
      <c r="I112" s="46" t="s">
        <v>10</v>
      </c>
      <c r="J112" s="48" t="s">
        <v>10</v>
      </c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9" t="n"/>
      <c r="Y112" s="9" t="n"/>
      <c r="Z112" s="9" t="n"/>
      <c r="AA112" s="9" t="n"/>
      <c r="AB112" s="9" t="n"/>
      <c r="AC112" s="9" t="n"/>
    </row>
    <row outlineLevel="0" r="113">
      <c r="A113" s="44" t="s">
        <v>10</v>
      </c>
      <c r="B113" s="45" t="s">
        <v>10</v>
      </c>
      <c r="C113" s="46" t="s">
        <v>10</v>
      </c>
      <c r="D113" s="46" t="s">
        <v>10</v>
      </c>
      <c r="E113" s="46" t="s">
        <v>10</v>
      </c>
      <c r="F113" s="46" t="s">
        <v>10</v>
      </c>
      <c r="G113" s="46" t="s">
        <v>10</v>
      </c>
      <c r="H113" s="46" t="s">
        <v>10</v>
      </c>
      <c r="I113" s="46" t="s">
        <v>10</v>
      </c>
      <c r="J113" s="48" t="s">
        <v>10</v>
      </c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9" t="n"/>
      <c r="Y113" s="9" t="n"/>
      <c r="Z113" s="9" t="n"/>
      <c r="AA113" s="9" t="n"/>
      <c r="AB113" s="9" t="n"/>
      <c r="AC113" s="9" t="n"/>
    </row>
    <row outlineLevel="0" r="114">
      <c r="A114" s="44" t="s">
        <v>10</v>
      </c>
      <c r="B114" s="45" t="s">
        <v>10</v>
      </c>
      <c r="C114" s="46" t="s">
        <v>10</v>
      </c>
      <c r="D114" s="46" t="s">
        <v>10</v>
      </c>
      <c r="E114" s="46" t="s">
        <v>10</v>
      </c>
      <c r="F114" s="46" t="s">
        <v>10</v>
      </c>
      <c r="G114" s="46" t="s">
        <v>10</v>
      </c>
      <c r="H114" s="46" t="s">
        <v>10</v>
      </c>
      <c r="I114" s="46" t="s">
        <v>10</v>
      </c>
      <c r="J114" s="48" t="s">
        <v>10</v>
      </c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9" t="n"/>
      <c r="Y114" s="9" t="n"/>
      <c r="Z114" s="9" t="n"/>
      <c r="AA114" s="9" t="n"/>
      <c r="AB114" s="9" t="n"/>
      <c r="AC114" s="9" t="n"/>
    </row>
    <row outlineLevel="0" r="115">
      <c r="A115" s="175" t="n">
        <v>16</v>
      </c>
      <c r="B115" s="175" t="s"/>
      <c r="C115" s="175" t="s"/>
      <c r="D115" s="175" t="s"/>
      <c r="E115" s="175" t="s"/>
      <c r="F115" s="175" t="s"/>
      <c r="G115" s="175" t="s"/>
      <c r="H115" s="175" t="s"/>
      <c r="I115" s="175" t="s"/>
      <c r="J115" s="175" t="s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9" t="n"/>
      <c r="Y115" s="9" t="n"/>
      <c r="Z115" s="9" t="n"/>
      <c r="AA115" s="9" t="n"/>
      <c r="AB115" s="9" t="n"/>
      <c r="AC115" s="9" t="n"/>
    </row>
    <row outlineLevel="0" r="116">
      <c r="A116" s="44" t="s">
        <v>10</v>
      </c>
      <c r="B116" s="45" t="s">
        <v>10</v>
      </c>
      <c r="C116" s="46" t="s">
        <v>10</v>
      </c>
      <c r="D116" s="46" t="s">
        <v>10</v>
      </c>
      <c r="E116" s="46" t="s">
        <v>10</v>
      </c>
      <c r="F116" s="46" t="s">
        <v>10</v>
      </c>
      <c r="G116" s="46" t="s">
        <v>10</v>
      </c>
      <c r="H116" s="46" t="s">
        <v>10</v>
      </c>
      <c r="I116" s="176" t="s">
        <v>304</v>
      </c>
      <c r="J116" s="176" t="s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9" t="n"/>
      <c r="Y116" s="9" t="n"/>
      <c r="Z116" s="9" t="n"/>
      <c r="AA116" s="9" t="n"/>
      <c r="AB116" s="9" t="n"/>
      <c r="AC116" s="9" t="n"/>
    </row>
    <row outlineLevel="0" r="117">
      <c r="A117" s="62" t="s">
        <v>306</v>
      </c>
      <c r="B117" s="62" t="s"/>
      <c r="C117" s="62" t="s"/>
      <c r="D117" s="62" t="s"/>
      <c r="E117" s="62" t="s"/>
      <c r="F117" s="62" t="s"/>
      <c r="G117" s="62" t="s"/>
      <c r="H117" s="62" t="s"/>
      <c r="I117" s="62" t="s"/>
      <c r="J117" s="62" t="s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9" t="n"/>
      <c r="Y117" s="9" t="n"/>
      <c r="Z117" s="9" t="n"/>
      <c r="AA117" s="9" t="n"/>
      <c r="AB117" s="9" t="n"/>
      <c r="AC117" s="9" t="n"/>
    </row>
    <row outlineLevel="0" r="118">
      <c r="A118" s="177" t="s">
        <v>310</v>
      </c>
      <c r="B118" s="178" t="s"/>
      <c r="C118" s="179" t="s"/>
      <c r="D118" s="180" t="s"/>
      <c r="E118" s="181" t="s"/>
      <c r="F118" s="182" t="s"/>
      <c r="G118" s="183" t="s"/>
      <c r="H118" s="184" t="s"/>
      <c r="I118" s="185" t="s"/>
      <c r="J118" s="186" t="s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9" t="n"/>
      <c r="Y118" s="9" t="n"/>
      <c r="Z118" s="9" t="n"/>
      <c r="AA118" s="9" t="n"/>
      <c r="AB118" s="9" t="n"/>
      <c r="AC118" s="9" t="n"/>
    </row>
    <row outlineLevel="0" r="119">
      <c r="A119" s="12" t="s">
        <v>314</v>
      </c>
      <c r="B119" s="13" t="s">
        <v>315</v>
      </c>
      <c r="C119" s="15" t="n">
        <v>2023</v>
      </c>
      <c r="D119" s="15" t="n">
        <v>2024</v>
      </c>
      <c r="E119" s="15" t="n">
        <v>2025</v>
      </c>
      <c r="F119" s="15" t="n">
        <v>2026</v>
      </c>
      <c r="G119" s="15" t="n">
        <v>2027</v>
      </c>
      <c r="H119" s="15" t="n">
        <v>2028</v>
      </c>
      <c r="I119" s="15" t="n">
        <v>2029</v>
      </c>
      <c r="J119" s="13" t="s">
        <v>317</v>
      </c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9" t="n"/>
      <c r="Y119" s="9" t="n"/>
      <c r="Z119" s="9" t="n"/>
      <c r="AA119" s="9" t="n"/>
      <c r="AB119" s="9" t="n"/>
      <c r="AC119" s="9" t="n"/>
    </row>
    <row outlineLevel="0" r="120">
      <c r="A120" s="187" t="s"/>
      <c r="B120" s="188" t="s"/>
      <c r="C120" s="22" t="s">
        <v>324</v>
      </c>
      <c r="D120" s="22" t="s">
        <v>325</v>
      </c>
      <c r="E120" s="22" t="s">
        <v>326</v>
      </c>
      <c r="F120" s="22" t="s">
        <v>327</v>
      </c>
      <c r="G120" s="24" t="s">
        <v>329</v>
      </c>
      <c r="H120" s="24" t="s">
        <v>330</v>
      </c>
      <c r="I120" s="24" t="s">
        <v>331</v>
      </c>
      <c r="J120" s="189" t="s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9" t="n"/>
      <c r="Y120" s="9" t="n"/>
      <c r="Z120" s="9" t="n"/>
      <c r="AA120" s="9" t="n"/>
      <c r="AB120" s="9" t="n"/>
      <c r="AC120" s="9" t="n"/>
    </row>
    <row outlineLevel="0" r="121">
      <c r="A121" s="190" t="s">
        <v>334</v>
      </c>
      <c r="B121" s="191" t="s">
        <v>10</v>
      </c>
      <c r="C121" s="192" t="s">
        <v>10</v>
      </c>
      <c r="D121" s="192" t="s">
        <v>10</v>
      </c>
      <c r="E121" s="192" t="s">
        <v>10</v>
      </c>
      <c r="F121" s="192" t="s">
        <v>10</v>
      </c>
      <c r="G121" s="192" t="s">
        <v>10</v>
      </c>
      <c r="H121" s="192" t="s">
        <v>10</v>
      </c>
      <c r="I121" s="192" t="s">
        <v>10</v>
      </c>
      <c r="J121" s="193" t="s">
        <v>10</v>
      </c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9" t="n"/>
      <c r="Y121" s="9" t="n"/>
      <c r="Z121" s="9" t="n"/>
      <c r="AA121" s="9" t="n"/>
      <c r="AB121" s="9" t="n"/>
      <c r="AC121" s="9" t="n"/>
    </row>
    <row outlineLevel="0" r="122">
      <c r="A122" s="190" t="s">
        <v>339</v>
      </c>
      <c r="B122" s="13" t="s">
        <v>340</v>
      </c>
      <c r="C122" s="27" t="n">
        <f aca="false" ca="false" dt2D="false" dtr="false" t="normal">SUM(C127, C131)</f>
        <v>348100</v>
      </c>
      <c r="D122" s="27" t="n">
        <f aca="false" ca="false" dt2D="false" dtr="false" t="normal">SUM(D127, D131)</f>
        <v>380800</v>
      </c>
      <c r="E122" s="27" t="n">
        <f aca="false" ca="false" dt2D="false" dtr="false" t="normal">SUM(E127, E131)</f>
        <v>443343.28149999998</v>
      </c>
      <c r="F122" s="7" t="n">
        <f aca="false" ca="false" dt2D="false" dtr="false" t="normal">SUM(F127, F131)</f>
        <v>463420.43569165398</v>
      </c>
      <c r="G122" s="7" t="n">
        <f aca="false" ca="false" dt2D="false" dtr="false" t="normal">SUM(G127, G131)</f>
        <v>486063.6791878998</v>
      </c>
      <c r="H122" s="7" t="n">
        <f aca="false" ca="false" dt2D="false" dtr="false" t="normal">SUM(H127, H131)</f>
        <v>510201.2153345691</v>
      </c>
      <c r="I122" s="7" t="n">
        <f aca="false" ca="false" dt2D="false" dtr="false" t="normal">SUM(I127, I131)</f>
        <v>534599.95792609907</v>
      </c>
      <c r="J122" s="194" t="n">
        <f aca="false" ca="false" dt2D="false" dtr="false" t="normal">IFERROR(ROUND(IF(C122, I122/C122*100, 0), 1), 0)</f>
        <v>153.59999999999999</v>
      </c>
      <c r="K122" s="6" t="n"/>
      <c r="L122" s="36" t="n">
        <v>348100</v>
      </c>
      <c r="M122" s="36" t="n">
        <v>380700</v>
      </c>
      <c r="N122" s="195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9" t="n">
        <v>348100</v>
      </c>
      <c r="Y122" s="9" t="n">
        <v>365800</v>
      </c>
      <c r="Z122" s="9" t="n">
        <v>302782.29224879999</v>
      </c>
      <c r="AA122" s="9" t="n">
        <v>324315.99427989399</v>
      </c>
      <c r="AB122" s="9" t="n">
        <v>345393.33824101801</v>
      </c>
      <c r="AC122" s="9" t="n">
        <v>366502.61803054099</v>
      </c>
    </row>
    <row outlineLevel="0" r="123">
      <c r="A123" s="3" t="s">
        <v>348</v>
      </c>
      <c r="B123" s="5" t="s">
        <v>350</v>
      </c>
      <c r="C123" s="27" t="n">
        <f aca="false" ca="false" dt2D="false" dtr="false" t="normal">IF(L123="", "", IF(L123=0, IF(X123="", "", X123), L123))</f>
        <v>94.799999999999997</v>
      </c>
      <c r="D123" s="27" t="n">
        <f aca="false" ca="false" dt2D="false" dtr="false" t="normal">IF(M123="", "", IF(M123=0, IF(Y123="", "", Y123), M123))</f>
        <v>91</v>
      </c>
      <c r="E123" s="27" t="n">
        <v>103.40000000000001</v>
      </c>
      <c r="F123" s="7" t="n">
        <f aca="false" ca="false" dt2D="false" dtr="false" t="normal">ROUND(IF(AND(E122=0, F124=0), 0, IF(AND(E122=0, F124&gt;0), F122/100/F124*10000, IF(AND(E122&gt;0, F124=0), F122/100/E122*10000, F122/E122/F124*10000))), 1)</f>
        <v>100</v>
      </c>
      <c r="G123" s="7" t="n">
        <f aca="false" ca="false" dt2D="false" dtr="false" t="normal">ROUND(IF(AND(F122=0, G124=0), 0, IF(AND(F122=0, G124&gt;0), G122/100/G124*10000, IF(AND(F122&gt;0, G124=0), G122/100/F122*10000, G122/F122/G124*10000))), 1)</f>
        <v>100.59999999999999</v>
      </c>
      <c r="H123" s="7" t="n">
        <f aca="false" ca="false" dt2D="false" dtr="false" t="normal">ROUND(IF(AND(G122=0, H124=0), 0, IF(AND(G122=0, H124&gt;0), H122/100/H124*10000, IF(AND(G122&gt;0, H124=0), H122/100/G122*10000, H122/G122/H124*10000))), 1)</f>
        <v>100.69999999999999</v>
      </c>
      <c r="I123" s="7" t="n">
        <f aca="false" ca="false" dt2D="false" dtr="false" t="normal">IFERROR(ROUND(IF(AND(H122=0, I124=0), 0, IF(AND(H122=0, I124&gt;0), I122/100/I124*10000, IF(AND(H122&gt;0, I124=0), I122/100/H122*10000, I122/H122/I124*10000))), 1), 0)</f>
        <v>100.8</v>
      </c>
      <c r="J123" s="5" t="s">
        <v>172</v>
      </c>
      <c r="K123" s="6" t="n"/>
      <c r="L123" s="36" t="n">
        <v>94.799999999999997</v>
      </c>
      <c r="M123" s="36" t="n">
        <v>91</v>
      </c>
      <c r="N123" s="195" t="n"/>
      <c r="O123" s="196" t="s">
        <v>361</v>
      </c>
      <c r="P123" s="6" t="n"/>
      <c r="Q123" s="6" t="n"/>
      <c r="R123" s="6" t="n"/>
      <c r="S123" s="6" t="n"/>
      <c r="T123" s="6" t="n"/>
      <c r="U123" s="6" t="n"/>
      <c r="V123" s="6" t="n"/>
      <c r="W123" s="6" t="n"/>
      <c r="X123" s="9" t="n">
        <v>94.799999999999997</v>
      </c>
      <c r="Y123" s="9" t="n">
        <v>99.417924089604398</v>
      </c>
      <c r="Z123" s="9" t="n">
        <v>76.900000000000006</v>
      </c>
      <c r="AA123" s="9" t="n">
        <v>102.09999999999999</v>
      </c>
      <c r="AB123" s="9" t="n">
        <v>101.90000000000001</v>
      </c>
      <c r="AC123" s="9" t="n">
        <v>101.8</v>
      </c>
    </row>
    <row outlineLevel="0" r="124">
      <c r="A124" s="28" t="s">
        <v>364</v>
      </c>
      <c r="B124" s="197" t="s">
        <v>367</v>
      </c>
      <c r="C124" s="27" t="n">
        <f aca="false" ca="false" dt2D="false" dtr="false" t="normal">IF(X124="", "", X124)</f>
        <v>135.596046095644</v>
      </c>
      <c r="D124" s="27" t="n">
        <f aca="false" ca="false" dt2D="false" dtr="false" t="normal">IFERROR(D122/C122/D123*10000, 0)</f>
        <v>120.21302455085852</v>
      </c>
      <c r="E124" s="198" t="n">
        <v>112.59999999999999</v>
      </c>
      <c r="F124" s="198" t="n">
        <v>104.5</v>
      </c>
      <c r="G124" s="198" t="n">
        <v>104.3</v>
      </c>
      <c r="H124" s="198" t="n">
        <v>104.2</v>
      </c>
      <c r="I124" s="198" t="n">
        <v>104</v>
      </c>
      <c r="J124" s="5" t="s">
        <v>368</v>
      </c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9" t="n">
        <v>135.596046095644</v>
      </c>
      <c r="Y124" s="9" t="n">
        <v>105.7</v>
      </c>
      <c r="Z124" s="9" t="n">
        <v>107.59999999999999</v>
      </c>
      <c r="AA124" s="9" t="n">
        <v>104.90000000000001</v>
      </c>
      <c r="AB124" s="9" t="n">
        <v>104.5</v>
      </c>
      <c r="AC124" s="9" t="n">
        <v>104.2</v>
      </c>
    </row>
    <row outlineLevel="0" r="125">
      <c r="A125" s="28" t="s">
        <v>372</v>
      </c>
      <c r="B125" s="191" t="s">
        <v>10</v>
      </c>
      <c r="C125" s="192" t="s">
        <v>10</v>
      </c>
      <c r="D125" s="192" t="s">
        <v>10</v>
      </c>
      <c r="E125" s="192" t="s">
        <v>10</v>
      </c>
      <c r="F125" s="192" t="s">
        <v>10</v>
      </c>
      <c r="G125" s="192" t="s">
        <v>10</v>
      </c>
      <c r="H125" s="192" t="s">
        <v>10</v>
      </c>
      <c r="I125" s="192" t="s">
        <v>10</v>
      </c>
      <c r="J125" s="191" t="s">
        <v>10</v>
      </c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9" t="n"/>
      <c r="Y125" s="9" t="n"/>
      <c r="Z125" s="9" t="n"/>
      <c r="AA125" s="9" t="n"/>
      <c r="AB125" s="9" t="n"/>
      <c r="AC125" s="9" t="n"/>
    </row>
    <row outlineLevel="0" r="126">
      <c r="A126" s="190" t="s">
        <v>373</v>
      </c>
      <c r="B126" s="191" t="s">
        <v>10</v>
      </c>
      <c r="C126" s="192" t="s">
        <v>10</v>
      </c>
      <c r="D126" s="192" t="s">
        <v>10</v>
      </c>
      <c r="E126" s="192" t="s">
        <v>10</v>
      </c>
      <c r="F126" s="192" t="s">
        <v>10</v>
      </c>
      <c r="G126" s="192" t="s">
        <v>10</v>
      </c>
      <c r="H126" s="192" t="s">
        <v>10</v>
      </c>
      <c r="I126" s="192" t="s">
        <v>10</v>
      </c>
      <c r="J126" s="191" t="s">
        <v>10</v>
      </c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9" t="n"/>
      <c r="Y126" s="9" t="n"/>
      <c r="Z126" s="9" t="n"/>
      <c r="AA126" s="9" t="n"/>
      <c r="AB126" s="9" t="n"/>
      <c r="AC126" s="9" t="n"/>
    </row>
    <row outlineLevel="0" r="127">
      <c r="A127" s="190" t="s">
        <v>379</v>
      </c>
      <c r="B127" s="13" t="s">
        <v>380</v>
      </c>
      <c r="C127" s="27" t="n">
        <f aca="false" ca="false" dt2D="false" dtr="false" t="normal">IF(L127="", "", IF(L127=0, IF(X127="", "", X127), L127))</f>
        <v>320700</v>
      </c>
      <c r="D127" s="27" t="n">
        <f aca="false" ca="false" dt2D="false" dtr="false" t="normal">IF(M127="", "", IF(M127=0, IF(Y127="", "", Y127), M127))</f>
        <v>351300</v>
      </c>
      <c r="E127" s="27" t="n">
        <f aca="false" ca="false" dt2D="false" dtr="false" t="normal">IFERROR(D127*E128*E129/10000, 0)</f>
        <v>412723.04849999998</v>
      </c>
      <c r="F127" s="209" t="n">
        <f aca="false" ca="false" dt2D="false" dtr="false" t="normal">IFERROR(E127*F128*F129/10000, 0)</f>
        <v>431295.58568249998</v>
      </c>
      <c r="G127" s="209" t="n">
        <f aca="false" ca="false" dt2D="false" dtr="false" t="normal">IFERROR(F127*G128*G129/10000, 0)</f>
        <v>452523.95440979261</v>
      </c>
      <c r="H127" s="209" t="n">
        <f aca="false" ca="false" dt2D="false" dtr="false" t="normal">IFERROR(G127*H128*H129/10000, 0)</f>
        <v>475286.36184055958</v>
      </c>
      <c r="I127" s="209" t="n">
        <f aca="false" ca="false" dt2D="false" dtr="false" t="normal">IFERROR(H127*I128*I129/10000, 0)</f>
        <v>498252.19884469541</v>
      </c>
      <c r="J127" s="194" t="n">
        <f aca="false" ca="false" dt2D="false" dtr="false" t="normal">IFERROR(ROUND(IF(C127, I127/C127*100, 0), 1), 0)</f>
        <v>155.40000000000001</v>
      </c>
      <c r="K127" s="6" t="n"/>
      <c r="L127" s="36" t="n">
        <v>320700</v>
      </c>
      <c r="M127" s="36" t="n">
        <v>351300</v>
      </c>
      <c r="N127" s="195" t="n"/>
      <c r="O127" s="210" t="n"/>
      <c r="P127" s="210" t="n"/>
      <c r="Q127" s="210" t="n"/>
      <c r="R127" s="210" t="n"/>
      <c r="S127" s="210" t="n"/>
      <c r="T127" s="210" t="n"/>
      <c r="U127" s="210" t="n"/>
      <c r="V127" s="210" t="n"/>
      <c r="W127" s="210" t="n"/>
      <c r="X127" s="9" t="n">
        <v>320700</v>
      </c>
      <c r="Y127" s="9" t="n">
        <v>262974</v>
      </c>
      <c r="Z127" s="9" t="n">
        <v>270379.34784</v>
      </c>
      <c r="AA127" s="9" t="n">
        <v>289887.21778665599</v>
      </c>
      <c r="AB127" s="9" t="n">
        <v>309311.98047610401</v>
      </c>
      <c r="AC127" s="9" t="n">
        <v>328761.517808442</v>
      </c>
    </row>
    <row outlineLevel="0" r="128">
      <c r="A128" s="3" t="s">
        <v>389</v>
      </c>
      <c r="B128" s="5" t="s">
        <v>390</v>
      </c>
      <c r="C128" s="27" t="n">
        <f aca="false" ca="false" dt2D="false" dtr="false" t="normal">IF(L128="", "", IF(L128=0, IF(X128="", "", X128), L128))</f>
        <v>94.5</v>
      </c>
      <c r="D128" s="27" t="n">
        <f aca="false" ca="false" dt2D="false" dtr="false" t="normal">IF(M128="", "", IF(M128=0, IF(Y128="", "", Y128), M128))</f>
        <v>91</v>
      </c>
      <c r="E128" s="27" t="n">
        <v>100.5</v>
      </c>
      <c r="F128" s="27" t="n">
        <v>100</v>
      </c>
      <c r="G128" s="27" t="n">
        <v>100.5</v>
      </c>
      <c r="H128" s="27" t="n">
        <v>100.7</v>
      </c>
      <c r="I128" s="27" t="n">
        <v>100.8</v>
      </c>
      <c r="J128" s="5" t="s">
        <v>394</v>
      </c>
      <c r="K128" s="6" t="n"/>
      <c r="L128" s="36" t="n">
        <v>94.5</v>
      </c>
      <c r="M128" s="36" t="n">
        <v>91</v>
      </c>
      <c r="N128" s="195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9" t="n">
        <v>94.5</v>
      </c>
      <c r="Y128" s="9" t="n">
        <v>80</v>
      </c>
      <c r="Z128" s="9" t="n">
        <v>96</v>
      </c>
      <c r="AA128" s="9" t="n">
        <v>102.5</v>
      </c>
      <c r="AB128" s="9" t="n">
        <v>102.40000000000001</v>
      </c>
      <c r="AC128" s="9" t="n">
        <v>102.2</v>
      </c>
    </row>
    <row outlineLevel="0" r="129">
      <c r="A129" s="28" t="s">
        <v>398</v>
      </c>
      <c r="B129" s="197" t="s">
        <v>400</v>
      </c>
      <c r="C129" s="27" t="n">
        <f aca="false" ca="false" dt2D="false" dtr="false" t="normal">IF(X129="", "", X129)</f>
        <v>135.691755044014</v>
      </c>
      <c r="D129" s="27" t="n">
        <f aca="false" ca="false" dt2D="false" dtr="false" t="normal">IFERROR(D127/C127/D128*10000, 0)</f>
        <v>120.37541504332897</v>
      </c>
      <c r="E129" s="198" t="n">
        <v>116.90000000000001</v>
      </c>
      <c r="F129" s="198" t="n">
        <v>104.5</v>
      </c>
      <c r="G129" s="198" t="n">
        <v>104.40000000000001</v>
      </c>
      <c r="H129" s="198" t="n">
        <v>104.3</v>
      </c>
      <c r="I129" s="198" t="n">
        <v>104</v>
      </c>
      <c r="J129" s="5" t="s">
        <v>403</v>
      </c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9" t="n">
        <v>135.691755044014</v>
      </c>
      <c r="Y129" s="9" t="n">
        <v>102.5</v>
      </c>
      <c r="Z129" s="9" t="n">
        <v>107.09999999999999</v>
      </c>
      <c r="AA129" s="9" t="n">
        <v>104.59999999999999</v>
      </c>
      <c r="AB129" s="9" t="n">
        <v>104.2</v>
      </c>
      <c r="AC129" s="9" t="n">
        <v>104</v>
      </c>
    </row>
    <row outlineLevel="0" r="130">
      <c r="A130" s="190" t="s">
        <v>409</v>
      </c>
      <c r="B130" s="29" t="s">
        <v>10</v>
      </c>
      <c r="C130" s="192" t="s">
        <v>10</v>
      </c>
      <c r="D130" s="192" t="s">
        <v>10</v>
      </c>
      <c r="E130" s="192" t="s">
        <v>10</v>
      </c>
      <c r="F130" s="192" t="s">
        <v>10</v>
      </c>
      <c r="G130" s="192" t="s">
        <v>10</v>
      </c>
      <c r="H130" s="192" t="s">
        <v>10</v>
      </c>
      <c r="I130" s="192" t="s">
        <v>10</v>
      </c>
      <c r="J130" s="191" t="s">
        <v>10</v>
      </c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9" t="n"/>
      <c r="Y130" s="9" t="n"/>
      <c r="Z130" s="9" t="n"/>
      <c r="AA130" s="9" t="n"/>
      <c r="AB130" s="9" t="n"/>
      <c r="AC130" s="9" t="n"/>
    </row>
    <row outlineLevel="0" r="131">
      <c r="A131" s="215" t="s">
        <v>415</v>
      </c>
      <c r="B131" s="216" t="s">
        <v>416</v>
      </c>
      <c r="C131" s="150" t="n">
        <f aca="false" ca="false" dt2D="false" dtr="false" t="normal">IF(L131="", "", IF(L131=0, IF(X131="", "", X131), L131))</f>
        <v>27400</v>
      </c>
      <c r="D131" s="150" t="n">
        <f aca="false" ca="false" dt2D="false" dtr="false" t="normal">IF(M131="", "", IF(M131=0, IF(Y131="", "", Y131), M131))</f>
        <v>29500</v>
      </c>
      <c r="E131" s="150" t="n">
        <f aca="false" ca="false" dt2D="false" dtr="false" t="normal">IFERROR(D131*E134*E135/10000, 0)</f>
        <v>30620.233</v>
      </c>
      <c r="F131" s="219" t="n">
        <f aca="false" ca="false" dt2D="false" dtr="false" t="normal">IFERROR(E131*F134*F135/10000, 0)</f>
        <v>32124.850009153997</v>
      </c>
      <c r="G131" s="219" t="n">
        <f aca="false" ca="false" dt2D="false" dtr="false" t="normal">IFERROR(F131*G134*G135/10000, 0)</f>
        <v>33539.724778107164</v>
      </c>
      <c r="H131" s="219" t="n">
        <f aca="false" ca="false" dt2D="false" dtr="false" t="normal">IFERROR(G131*H134*H135/10000, 0)</f>
        <v>34914.853494009556</v>
      </c>
      <c r="I131" s="219" t="n">
        <f aca="false" ca="false" dt2D="false" dtr="false" t="normal">IFERROR(H131*I134*I135/10000, 0)</f>
        <v>36347.759081403703</v>
      </c>
      <c r="J131" s="227" t="n">
        <f aca="false" ca="false" dt2D="false" dtr="false" t="normal">IFERROR(ROUND(IF(C131, I131/C131*100, 0), 1), 0)</f>
        <v>132.70000000000002</v>
      </c>
      <c r="K131" s="6" t="n"/>
      <c r="L131" s="36" t="n">
        <v>27400</v>
      </c>
      <c r="M131" s="36" t="n">
        <v>29500</v>
      </c>
      <c r="N131" s="195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9" t="n">
        <v>27400</v>
      </c>
      <c r="Y131" s="9" t="n">
        <v>29947.268400000001</v>
      </c>
      <c r="Z131" s="9" t="n">
        <v>32402.944408799998</v>
      </c>
      <c r="AA131" s="9" t="n">
        <v>34428.776493238198</v>
      </c>
      <c r="AB131" s="9" t="n">
        <v>36081.357764913599</v>
      </c>
      <c r="AC131" s="9" t="n">
        <v>37741.100222099602</v>
      </c>
    </row>
    <row outlineLevel="0" r="132">
      <c r="A132" s="228" t="s">
        <v>10</v>
      </c>
      <c r="B132" s="229" t="s">
        <v>10</v>
      </c>
      <c r="C132" s="230" t="s">
        <v>10</v>
      </c>
      <c r="D132" s="230" t="s">
        <v>10</v>
      </c>
      <c r="E132" s="230" t="s">
        <v>10</v>
      </c>
      <c r="F132" s="230" t="s">
        <v>10</v>
      </c>
      <c r="G132" s="230" t="s">
        <v>10</v>
      </c>
      <c r="H132" s="230" t="s">
        <v>10</v>
      </c>
      <c r="I132" s="230" t="s">
        <v>10</v>
      </c>
      <c r="J132" s="231" t="s">
        <v>10</v>
      </c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9" t="n"/>
      <c r="Y132" s="9" t="n"/>
      <c r="Z132" s="9" t="n"/>
      <c r="AA132" s="9" t="n"/>
      <c r="AB132" s="9" t="n"/>
      <c r="AC132" s="9" t="n"/>
    </row>
    <row outlineLevel="0" r="133">
      <c r="A133" s="232" t="n">
        <v>17</v>
      </c>
      <c r="B133" s="233" t="s"/>
      <c r="C133" s="234" t="s"/>
      <c r="D133" s="235" t="s"/>
      <c r="E133" s="236" t="s"/>
      <c r="F133" s="237" t="s"/>
      <c r="G133" s="238" t="s"/>
      <c r="H133" s="239" t="s"/>
      <c r="I133" s="240" t="s"/>
      <c r="J133" s="241" t="s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9" t="n"/>
      <c r="Y133" s="9" t="n"/>
      <c r="Z133" s="9" t="n"/>
      <c r="AA133" s="9" t="n"/>
      <c r="AB133" s="9" t="n"/>
      <c r="AC133" s="9" t="n"/>
    </row>
    <row outlineLevel="0" r="134">
      <c r="A134" s="3" t="s">
        <v>431</v>
      </c>
      <c r="B134" s="5" t="s">
        <v>434</v>
      </c>
      <c r="C134" s="27" t="n">
        <f aca="false" ca="false" dt2D="false" dtr="false" t="normal">IF(L134="", "", IF(L134=0, IF(X134="", "", X134), L134))</f>
        <v>99.400000000000006</v>
      </c>
      <c r="D134" s="27" t="n">
        <f aca="false" ca="false" dt2D="false" dtr="false" t="normal">IF(M134="", "", IF(M134=0, IF(Y134="", "", Y134), M134))</f>
        <v>91.200000000000003</v>
      </c>
      <c r="E134" s="27" t="n">
        <v>98.200000000000003</v>
      </c>
      <c r="F134" s="27" t="n">
        <v>100.3</v>
      </c>
      <c r="G134" s="27" t="n">
        <v>100.09999999999999</v>
      </c>
      <c r="H134" s="27" t="n">
        <v>100</v>
      </c>
      <c r="I134" s="27" t="n">
        <v>100.09999999999999</v>
      </c>
      <c r="J134" s="5" t="s">
        <v>435</v>
      </c>
      <c r="K134" s="6" t="n"/>
      <c r="L134" s="36" t="n">
        <v>99.400000000000006</v>
      </c>
      <c r="M134" s="36" t="n">
        <v>91.200000000000003</v>
      </c>
      <c r="N134" s="195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9" t="n">
        <v>99.400000000000006</v>
      </c>
      <c r="Y134" s="9" t="n">
        <v>98.200000000000003</v>
      </c>
      <c r="Z134" s="9" t="n">
        <v>100</v>
      </c>
      <c r="AA134" s="9" t="n">
        <v>101</v>
      </c>
      <c r="AB134" s="9" t="n">
        <v>100</v>
      </c>
      <c r="AC134" s="9" t="n">
        <v>100</v>
      </c>
    </row>
    <row outlineLevel="0" r="135">
      <c r="A135" s="28" t="s">
        <v>442</v>
      </c>
      <c r="B135" s="197" t="s">
        <v>443</v>
      </c>
      <c r="C135" s="27" t="n">
        <f aca="false" ca="false" dt2D="false" dtr="false" t="normal">IF(X135="", "", X135)</f>
        <v>133.166146638284</v>
      </c>
      <c r="D135" s="27" t="n">
        <f aca="false" ca="false" dt2D="false" dtr="false" t="normal">IFERROR(D131/C131/D134*10000, 0)</f>
        <v>118.05288769368677</v>
      </c>
      <c r="E135" s="7" t="n">
        <v>105.7</v>
      </c>
      <c r="F135" s="7" t="n">
        <v>104.59999999999999</v>
      </c>
      <c r="G135" s="7" t="n">
        <v>104.3</v>
      </c>
      <c r="H135" s="7" t="n">
        <v>104.09999999999999</v>
      </c>
      <c r="I135" s="7" t="n">
        <v>104</v>
      </c>
      <c r="J135" s="5" t="s">
        <v>444</v>
      </c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9" t="n">
        <v>133.166146638284</v>
      </c>
      <c r="Y135" s="9" t="n">
        <v>111.3</v>
      </c>
      <c r="Z135" s="9" t="n">
        <v>108.2</v>
      </c>
      <c r="AA135" s="9" t="n">
        <v>105.2</v>
      </c>
      <c r="AB135" s="9" t="n">
        <v>104.8</v>
      </c>
      <c r="AC135" s="9" t="n">
        <v>104.59999999999999</v>
      </c>
    </row>
    <row outlineLevel="0" r="136">
      <c r="A136" s="190" t="s">
        <v>451</v>
      </c>
      <c r="B136" s="191" t="s">
        <v>10</v>
      </c>
      <c r="C136" s="192" t="s">
        <v>10</v>
      </c>
      <c r="D136" s="192" t="s">
        <v>10</v>
      </c>
      <c r="E136" s="192" t="s">
        <v>10</v>
      </c>
      <c r="F136" s="192" t="s">
        <v>10</v>
      </c>
      <c r="G136" s="192" t="s">
        <v>10</v>
      </c>
      <c r="H136" s="192" t="s">
        <v>10</v>
      </c>
      <c r="I136" s="192" t="s">
        <v>10</v>
      </c>
      <c r="J136" s="191" t="s">
        <v>10</v>
      </c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9" t="n"/>
      <c r="Y136" s="9" t="n"/>
      <c r="Z136" s="9" t="n"/>
      <c r="AA136" s="9" t="n"/>
      <c r="AB136" s="9" t="n"/>
      <c r="AC136" s="9" t="n"/>
    </row>
    <row outlineLevel="0" r="137">
      <c r="A137" s="190" t="s">
        <v>456</v>
      </c>
      <c r="B137" s="12" t="s">
        <v>458</v>
      </c>
      <c r="C137" s="27" t="n">
        <f aca="false" ca="false" dt2D="false" dtr="false" t="normal">IF(X137="", "", X137)</f>
        <v>40.5</v>
      </c>
      <c r="D137" s="27" t="n">
        <f aca="false" ca="false" dt2D="false" dtr="false" t="normal">IF(Y137="", "", Y137)</f>
        <v>38.5</v>
      </c>
      <c r="E137" s="27" t="n">
        <v>20.359999999999999</v>
      </c>
      <c r="F137" s="27" t="n">
        <v>21.199999999999999</v>
      </c>
      <c r="G137" s="27" t="n">
        <v>23</v>
      </c>
      <c r="H137" s="27" t="n">
        <v>24.800000000000001</v>
      </c>
      <c r="I137" s="27" t="n">
        <v>26.300000000000001</v>
      </c>
      <c r="J137" s="194" t="n">
        <f aca="false" ca="false" dt2D="false" dtr="false" t="normal">IFERROR(ROUND(IF(C137, I137/C137*100, 0), 1), 0)</f>
        <v>64.900000000000006</v>
      </c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9" t="n">
        <v>40.5</v>
      </c>
      <c r="Y137" s="9" t="n">
        <v>38.5</v>
      </c>
      <c r="Z137" s="9" t="n">
        <v>40.100000000000001</v>
      </c>
      <c r="AA137" s="9" t="n">
        <v>42.5</v>
      </c>
      <c r="AB137" s="9" t="n">
        <v>43.700000000000003</v>
      </c>
      <c r="AC137" s="9" t="n">
        <v>45</v>
      </c>
    </row>
    <row outlineLevel="0" r="138">
      <c r="A138" s="3" t="s">
        <v>468</v>
      </c>
      <c r="B138" s="5" t="s">
        <v>469</v>
      </c>
      <c r="C138" s="27" t="n">
        <f aca="false" ca="false" dt2D="false" dtr="false" t="normal">IF(X138="", "", X138)</f>
        <v>0</v>
      </c>
      <c r="D138" s="27" t="n">
        <f aca="false" ca="false" dt2D="false" dtr="false" t="normal">IF(Y138="", "", Y138)</f>
        <v>0</v>
      </c>
      <c r="E138" s="27" t="n">
        <v>0</v>
      </c>
      <c r="F138" s="27" t="n">
        <v>0</v>
      </c>
      <c r="G138" s="27" t="n">
        <v>0</v>
      </c>
      <c r="H138" s="27" t="n">
        <v>0</v>
      </c>
      <c r="I138" s="27" t="n">
        <v>0</v>
      </c>
      <c r="J138" s="194" t="n">
        <f aca="false" ca="false" dt2D="false" dtr="false" t="normal">IFERROR(ROUND(IF(C138, I138/C138*100, 0), 1), 0)</f>
        <v>0</v>
      </c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9" t="n">
        <v>0</v>
      </c>
      <c r="Y138" s="9" t="n">
        <v>0</v>
      </c>
      <c r="Z138" s="9" t="n">
        <v>0</v>
      </c>
      <c r="AA138" s="9" t="n">
        <v>0</v>
      </c>
      <c r="AB138" s="9" t="n">
        <v>0</v>
      </c>
      <c r="AC138" s="9" t="n">
        <v>0</v>
      </c>
    </row>
    <row outlineLevel="0" r="139">
      <c r="A139" s="3" t="s">
        <v>475</v>
      </c>
      <c r="B139" s="5" t="s">
        <v>476</v>
      </c>
      <c r="C139" s="27" t="n">
        <f aca="false" ca="false" dt2D="false" dtr="false" t="normal">IF(X139="", "", X139)</f>
        <v>324</v>
      </c>
      <c r="D139" s="7" t="n">
        <f aca="false" ca="false" dt2D="false" dtr="false" t="normal">IFERROR(ROUND(IF(C137, D137/C137*100, 0), 1), 0)</f>
        <v>95.099999999999994</v>
      </c>
      <c r="E139" s="7" t="n">
        <f aca="false" ca="false" dt2D="false" dtr="false" t="normal">IFERROR(ROUND(IF(D137, E137/D137*100, 0), 1), 0)</f>
        <v>52.899999999999999</v>
      </c>
      <c r="F139" s="7" t="n">
        <f aca="false" ca="false" dt2D="false" dtr="false" t="normal">IFERROR(ROUND(IF(E137, F137/E137*100, 0), 1), 0)</f>
        <v>104.09999999999999</v>
      </c>
      <c r="G139" s="7" t="n">
        <f aca="false" ca="false" dt2D="false" dtr="false" t="normal">IFERROR(ROUND(IF(F137, G137/F137*100, 0), 1), 0)</f>
        <v>108.5</v>
      </c>
      <c r="H139" s="7" t="n">
        <f aca="false" ca="false" dt2D="false" dtr="false" t="normal">IFERROR(ROUND(IF(G137, H137/G137*100, 0), 1), 0)</f>
        <v>107.80000000000001</v>
      </c>
      <c r="I139" s="7" t="n">
        <f aca="false" ca="false" dt2D="false" dtr="false" t="normal">IFERROR(ROUND(IF(H137, I137/H137*100, 0), 1), 0)</f>
        <v>106</v>
      </c>
      <c r="J139" s="5" t="s">
        <v>485</v>
      </c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9" t="n">
        <v>324</v>
      </c>
      <c r="Y139" s="9" t="n">
        <v>95.099999999999994</v>
      </c>
      <c r="Z139" s="9" t="n">
        <v>104.2</v>
      </c>
      <c r="AA139" s="9" t="n">
        <v>106</v>
      </c>
      <c r="AB139" s="9" t="n">
        <v>102.8</v>
      </c>
      <c r="AC139" s="9" t="n">
        <v>103</v>
      </c>
    </row>
    <row outlineLevel="0" r="140">
      <c r="A140" s="190" t="s">
        <v>489</v>
      </c>
      <c r="B140" s="191" t="s">
        <v>10</v>
      </c>
      <c r="C140" s="192" t="s">
        <v>10</v>
      </c>
      <c r="D140" s="192" t="s">
        <v>10</v>
      </c>
      <c r="E140" s="192" t="s">
        <v>10</v>
      </c>
      <c r="F140" s="192" t="s">
        <v>10</v>
      </c>
      <c r="G140" s="192" t="s">
        <v>10</v>
      </c>
      <c r="H140" s="192" t="s">
        <v>10</v>
      </c>
      <c r="I140" s="192" t="s">
        <v>10</v>
      </c>
      <c r="J140" s="191" t="s">
        <v>10</v>
      </c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9" t="n"/>
      <c r="Y140" s="9" t="n"/>
      <c r="Z140" s="9" t="n"/>
      <c r="AA140" s="9" t="n"/>
      <c r="AB140" s="9" t="n"/>
      <c r="AC140" s="9" t="n"/>
    </row>
    <row outlineLevel="0" r="141">
      <c r="A141" s="3" t="s">
        <v>495</v>
      </c>
      <c r="B141" s="5" t="s">
        <v>496</v>
      </c>
      <c r="C141" s="27" t="n">
        <f aca="false" ca="false" dt2D="false" dtr="false" t="normal">IF(X141="", "", X141)</f>
        <v>35393.800000000003</v>
      </c>
      <c r="D141" s="27" t="n">
        <f aca="false" ca="false" dt2D="false" dtr="false" t="normal">IF(Y141="", "", Y141)</f>
        <v>36960</v>
      </c>
      <c r="E141" s="27" t="n">
        <f aca="false" ca="false" dt2D="false" dtr="false" t="normal">E137*1050</f>
        <v>21378</v>
      </c>
      <c r="F141" s="27" t="n">
        <f aca="false" ca="false" dt2D="false" dtr="false" t="normal">F137*1100</f>
        <v>23320</v>
      </c>
      <c r="G141" s="27" t="n">
        <f aca="false" ca="false" dt2D="false" dtr="false" t="normal">G137*1125</f>
        <v>25875</v>
      </c>
      <c r="H141" s="27" t="n">
        <f aca="false" ca="false" dt2D="false" dtr="false" t="normal">H137*1132</f>
        <v>28073.600000000002</v>
      </c>
      <c r="I141" s="27" t="n">
        <f aca="false" ca="false" dt2D="false" dtr="false" t="normal">I137*1140</f>
        <v>29982</v>
      </c>
      <c r="J141" s="194" t="n">
        <f aca="false" ca="false" dt2D="false" dtr="false" t="normal">IFERROR(ROUND(IF(C141, I141/C141*100, 0), 1), 0)</f>
        <v>84.699999999999989</v>
      </c>
      <c r="K141" s="6" t="n"/>
      <c r="L141" s="6" t="n"/>
      <c r="M141" s="6" t="n"/>
      <c r="N141" s="6" t="n"/>
      <c r="O141" s="17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9" t="n">
        <v>35393.800000000003</v>
      </c>
      <c r="Y141" s="9" t="n">
        <v>36960</v>
      </c>
      <c r="Z141" s="9" t="n">
        <v>39498.5</v>
      </c>
      <c r="AA141" s="9" t="n">
        <v>42712.5</v>
      </c>
      <c r="AB141" s="9" t="n">
        <v>44355.5</v>
      </c>
      <c r="AC141" s="9" t="n">
        <v>46125</v>
      </c>
    </row>
    <row outlineLevel="0" r="142">
      <c r="A142" s="242" t="s">
        <v>10</v>
      </c>
      <c r="B142" s="242" t="s">
        <v>10</v>
      </c>
      <c r="C142" s="242" t="s">
        <v>10</v>
      </c>
      <c r="D142" s="242" t="s">
        <v>10</v>
      </c>
      <c r="E142" s="242" t="s">
        <v>10</v>
      </c>
      <c r="F142" s="242" t="s">
        <v>10</v>
      </c>
      <c r="G142" s="242" t="s">
        <v>10</v>
      </c>
      <c r="H142" s="242" t="s">
        <v>10</v>
      </c>
      <c r="I142" s="242" t="s">
        <v>10</v>
      </c>
      <c r="J142" s="243" t="s">
        <v>10</v>
      </c>
      <c r="K142" s="6" t="n"/>
      <c r="L142" s="6" t="n"/>
      <c r="M142" s="6" t="n"/>
      <c r="N142" s="6" t="n"/>
      <c r="O142" s="17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9" t="n"/>
      <c r="Y142" s="9" t="n"/>
      <c r="Z142" s="9" t="n"/>
      <c r="AA142" s="9" t="n"/>
      <c r="AB142" s="9" t="n"/>
      <c r="AC142" s="9" t="n"/>
    </row>
    <row outlineLevel="0" r="143">
      <c r="A143" s="242" t="s">
        <v>10</v>
      </c>
      <c r="B143" s="242" t="s">
        <v>10</v>
      </c>
      <c r="C143" s="242" t="s">
        <v>10</v>
      </c>
      <c r="D143" s="242" t="s">
        <v>10</v>
      </c>
      <c r="E143" s="242" t="s">
        <v>10</v>
      </c>
      <c r="F143" s="242" t="s">
        <v>10</v>
      </c>
      <c r="G143" s="242" t="s">
        <v>10</v>
      </c>
      <c r="H143" s="242" t="s">
        <v>10</v>
      </c>
      <c r="I143" s="176" t="s">
        <v>507</v>
      </c>
      <c r="J143" s="176" t="s"/>
      <c r="K143" s="6" t="n"/>
      <c r="L143" s="6" t="n"/>
      <c r="M143" s="6" t="n"/>
      <c r="N143" s="6" t="n"/>
      <c r="O143" s="17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9" t="n"/>
      <c r="Y143" s="9" t="n"/>
      <c r="Z143" s="9" t="n"/>
      <c r="AA143" s="9" t="n"/>
      <c r="AB143" s="9" t="n"/>
      <c r="AC143" s="9" t="n"/>
    </row>
    <row outlineLevel="0" r="144">
      <c r="A144" s="62" t="s">
        <v>511</v>
      </c>
      <c r="B144" s="62" t="s"/>
      <c r="C144" s="62" t="s"/>
      <c r="D144" s="62" t="s"/>
      <c r="E144" s="62" t="s"/>
      <c r="F144" s="62" t="s"/>
      <c r="G144" s="62" t="s"/>
      <c r="H144" s="62" t="s"/>
      <c r="I144" s="62" t="s"/>
      <c r="J144" s="62" t="s"/>
      <c r="K144" s="6" t="n"/>
      <c r="L144" s="6" t="n"/>
      <c r="M144" s="6" t="n"/>
      <c r="N144" s="6" t="n"/>
      <c r="O144" s="17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9" t="n"/>
      <c r="Y144" s="9" t="n"/>
      <c r="Z144" s="9" t="n"/>
      <c r="AA144" s="9" t="n"/>
      <c r="AB144" s="9" t="n"/>
      <c r="AC144" s="9" t="n"/>
    </row>
    <row outlineLevel="0" r="145">
      <c r="A145" s="177" t="s">
        <v>515</v>
      </c>
      <c r="B145" s="253" t="s"/>
      <c r="C145" s="254" t="s"/>
      <c r="D145" s="255" t="s"/>
      <c r="E145" s="256" t="s"/>
      <c r="F145" s="257" t="s"/>
      <c r="G145" s="258" t="s"/>
      <c r="H145" s="259" t="s"/>
      <c r="I145" s="260" t="s"/>
      <c r="J145" s="261" t="s"/>
      <c r="K145" s="6" t="n"/>
      <c r="L145" s="6" t="n"/>
      <c r="M145" s="6" t="n"/>
      <c r="N145" s="6" t="n"/>
      <c r="O145" s="17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9" t="n"/>
      <c r="Y145" s="9" t="n"/>
      <c r="Z145" s="9" t="n"/>
      <c r="AA145" s="9" t="n"/>
      <c r="AB145" s="9" t="n"/>
      <c r="AC145" s="9" t="n"/>
    </row>
    <row outlineLevel="0" r="146">
      <c r="A146" s="12" t="s">
        <v>520</v>
      </c>
      <c r="B146" s="13" t="s">
        <v>521</v>
      </c>
      <c r="C146" s="15" t="n">
        <v>2023</v>
      </c>
      <c r="D146" s="15" t="n">
        <v>2024</v>
      </c>
      <c r="E146" s="15" t="n">
        <v>2025</v>
      </c>
      <c r="F146" s="15" t="n">
        <v>2026</v>
      </c>
      <c r="G146" s="15" t="n">
        <v>2027</v>
      </c>
      <c r="H146" s="15" t="n">
        <v>2028</v>
      </c>
      <c r="I146" s="15" t="n">
        <v>2029</v>
      </c>
      <c r="J146" s="13" t="s">
        <v>523</v>
      </c>
      <c r="K146" s="6" t="n"/>
      <c r="L146" s="6" t="n"/>
      <c r="M146" s="6" t="n"/>
      <c r="N146" s="6" t="n"/>
      <c r="O146" s="17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9" t="n"/>
      <c r="Y146" s="9" t="n"/>
      <c r="Z146" s="9" t="n"/>
      <c r="AA146" s="9" t="n"/>
      <c r="AB146" s="9" t="n"/>
      <c r="AC146" s="9" t="n"/>
    </row>
    <row outlineLevel="0" r="147">
      <c r="A147" s="263" t="s"/>
      <c r="B147" s="264" t="s"/>
      <c r="C147" s="22" t="s">
        <v>529</v>
      </c>
      <c r="D147" s="22" t="s">
        <v>530</v>
      </c>
      <c r="E147" s="22" t="s">
        <v>532</v>
      </c>
      <c r="F147" s="22" t="s">
        <v>534</v>
      </c>
      <c r="G147" s="24" t="s">
        <v>535</v>
      </c>
      <c r="H147" s="24" t="s">
        <v>536</v>
      </c>
      <c r="I147" s="24" t="s">
        <v>538</v>
      </c>
      <c r="J147" s="265" t="s"/>
      <c r="K147" s="6" t="n"/>
      <c r="L147" s="6" t="n"/>
      <c r="M147" s="6" t="n"/>
      <c r="N147" s="6" t="n"/>
      <c r="O147" s="17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9" t="n"/>
      <c r="Y147" s="9" t="n"/>
      <c r="Z147" s="9" t="n"/>
      <c r="AA147" s="9" t="n"/>
      <c r="AB147" s="9" t="n"/>
      <c r="AC147" s="9" t="n"/>
    </row>
    <row outlineLevel="0" r="148">
      <c r="A148" s="190" t="s">
        <v>540</v>
      </c>
      <c r="B148" s="266" t="s">
        <v>10</v>
      </c>
      <c r="C148" s="31" t="s">
        <v>10</v>
      </c>
      <c r="D148" s="31" t="s">
        <v>10</v>
      </c>
      <c r="E148" s="31" t="s">
        <v>10</v>
      </c>
      <c r="F148" s="31" t="s">
        <v>10</v>
      </c>
      <c r="G148" s="31" t="s">
        <v>10</v>
      </c>
      <c r="H148" s="31" t="s">
        <v>10</v>
      </c>
      <c r="I148" s="31" t="s">
        <v>10</v>
      </c>
      <c r="J148" s="191" t="s">
        <v>10</v>
      </c>
      <c r="K148" s="6" t="n"/>
      <c r="L148" s="6" t="n"/>
      <c r="M148" s="6" t="n"/>
      <c r="N148" s="6" t="n"/>
      <c r="O148" s="17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9" t="n"/>
      <c r="Y148" s="9" t="n"/>
      <c r="Z148" s="9" t="n"/>
      <c r="AA148" s="9" t="n"/>
      <c r="AB148" s="9" t="n"/>
      <c r="AC148" s="9" t="n"/>
    </row>
    <row outlineLevel="0" r="149">
      <c r="A149" s="215" t="s">
        <v>545</v>
      </c>
      <c r="B149" s="216" t="s">
        <v>416</v>
      </c>
      <c r="C149" s="214" t="n">
        <f aca="false" ca="false" dt2D="false" dtr="false" t="normal">C122</f>
        <v>348100</v>
      </c>
      <c r="D149" s="214" t="n">
        <f aca="false" ca="false" dt2D="false" dtr="false" t="normal">D122</f>
        <v>380800</v>
      </c>
      <c r="E149" s="214" t="n">
        <f aca="false" ca="false" dt2D="false" dtr="false" t="normal">E122</f>
        <v>443343.28149999998</v>
      </c>
      <c r="F149" s="214" t="n">
        <f aca="false" ca="false" dt2D="false" dtr="false" t="normal">F122</f>
        <v>463420.43569165398</v>
      </c>
      <c r="G149" s="214" t="n">
        <f aca="false" ca="false" dt2D="false" dtr="false" t="normal">G122</f>
        <v>486063.6791878998</v>
      </c>
      <c r="H149" s="214" t="n">
        <f aca="false" ca="false" dt2D="false" dtr="false" t="normal">H122</f>
        <v>510201.2153345691</v>
      </c>
      <c r="I149" s="214" t="n">
        <f aca="false" ca="false" dt2D="false" dtr="false" t="normal">I122</f>
        <v>534599.95792609907</v>
      </c>
      <c r="J149" s="214" t="n">
        <f aca="false" ca="false" dt2D="false" dtr="false" t="normal">J122</f>
        <v>153.59999999999999</v>
      </c>
      <c r="K149" s="6" t="n"/>
      <c r="L149" s="6" t="n"/>
      <c r="M149" s="6" t="n"/>
      <c r="N149" s="6" t="n"/>
      <c r="O149" s="196" t="s">
        <v>551</v>
      </c>
      <c r="P149" s="6" t="n"/>
      <c r="Q149" s="6" t="n"/>
      <c r="R149" s="6" t="n"/>
      <c r="S149" s="6" t="n"/>
      <c r="T149" s="6" t="n"/>
      <c r="U149" s="6" t="n"/>
      <c r="V149" s="6" t="n"/>
      <c r="W149" s="6" t="n"/>
      <c r="X149" s="9" t="n"/>
      <c r="Y149" s="9" t="n"/>
      <c r="Z149" s="9" t="n"/>
      <c r="AA149" s="9" t="n"/>
      <c r="AB149" s="9" t="n"/>
      <c r="AC149" s="9" t="n"/>
    </row>
    <row outlineLevel="0" r="150">
      <c r="A150" s="228" t="s">
        <v>10</v>
      </c>
      <c r="B150" s="231" t="s">
        <v>10</v>
      </c>
      <c r="C150" s="277" t="s">
        <v>10</v>
      </c>
      <c r="D150" s="277" t="s">
        <v>10</v>
      </c>
      <c r="E150" s="277" t="s">
        <v>10</v>
      </c>
      <c r="F150" s="277" t="s">
        <v>10</v>
      </c>
      <c r="G150" s="277" t="s">
        <v>10</v>
      </c>
      <c r="H150" s="277" t="s">
        <v>10</v>
      </c>
      <c r="I150" s="277" t="s">
        <v>10</v>
      </c>
      <c r="J150" s="231" t="s">
        <v>10</v>
      </c>
      <c r="K150" s="6" t="n"/>
      <c r="L150" s="6" t="n"/>
      <c r="M150" s="6" t="n"/>
      <c r="N150" s="6" t="n"/>
      <c r="O150" s="17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9" t="n"/>
      <c r="Y150" s="9" t="n"/>
      <c r="Z150" s="9" t="n"/>
      <c r="AA150" s="9" t="n"/>
      <c r="AB150" s="9" t="n"/>
      <c r="AC150" s="9" t="n"/>
    </row>
    <row outlineLevel="0" r="151">
      <c r="A151" s="232" t="n">
        <v>18</v>
      </c>
      <c r="B151" s="278" t="s"/>
      <c r="C151" s="279" t="s"/>
      <c r="D151" s="280" t="s"/>
      <c r="E151" s="281" t="s"/>
      <c r="F151" s="282" t="s"/>
      <c r="G151" s="283" t="s"/>
      <c r="H151" s="284" t="s"/>
      <c r="I151" s="285" t="s"/>
      <c r="J151" s="286" t="s"/>
      <c r="K151" s="6" t="n"/>
      <c r="L151" s="6" t="n"/>
      <c r="M151" s="6" t="n"/>
      <c r="N151" s="6" t="n"/>
      <c r="O151" s="17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9" t="n"/>
      <c r="Y151" s="9" t="n"/>
      <c r="Z151" s="9" t="n"/>
      <c r="AA151" s="9" t="n"/>
      <c r="AB151" s="9" t="n"/>
      <c r="AC151" s="9" t="n"/>
    </row>
    <row outlineLevel="0" r="152">
      <c r="A152" s="211" t="s">
        <v>561</v>
      </c>
      <c r="B152" s="5" t="s">
        <v>562</v>
      </c>
      <c r="C152" s="49" t="n">
        <v>128.5</v>
      </c>
      <c r="D152" s="50" t="n">
        <f aca="false" ca="false" dt2D="false" dtr="false" t="normal">IFERROR(ROUND(IF(C149, D149/C149*100, 0), 1), 0)</f>
        <v>109.39999999999999</v>
      </c>
      <c r="E152" s="50" t="n">
        <f aca="false" ca="false" dt2D="false" dtr="false" t="normal">IFERROR(ROUND(IF(D149, E149/D149*100, 0), 1), 0)</f>
        <v>116.40000000000002</v>
      </c>
      <c r="F152" s="50" t="n">
        <f aca="false" ca="false" dt2D="false" dtr="false" t="normal">IFERROR(ROUND(IF(E149, F149/E149*100, 0), 1), 0)</f>
        <v>104.5</v>
      </c>
      <c r="G152" s="50" t="n">
        <f aca="false" ca="false" dt2D="false" dtr="false" t="normal">IFERROR(ROUND(IF(F149, G149/F149*100, 0), 1), 0)</f>
        <v>104.89999999999999</v>
      </c>
      <c r="H152" s="50" t="n">
        <f aca="false" ca="false" dt2D="false" dtr="false" t="normal">IFERROR(ROUND(IF(G149, H149/G149*100, 0), 1), 0)</f>
        <v>105</v>
      </c>
      <c r="I152" s="50" t="n">
        <f aca="false" ca="false" dt2D="false" dtr="false" t="normal">IFERROR(ROUND(IF(H149, I149/H149*100, 0), 1), 0)</f>
        <v>104.80000000000001</v>
      </c>
      <c r="J152" s="14" t="s">
        <v>568</v>
      </c>
      <c r="K152" s="6" t="n"/>
      <c r="L152" s="6" t="n"/>
      <c r="M152" s="6" t="n"/>
      <c r="N152" s="6" t="n"/>
      <c r="O152" s="17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9" t="n">
        <v>128.5</v>
      </c>
      <c r="Y152" s="9" t="n">
        <v>105.09999999999999</v>
      </c>
      <c r="Z152" s="9" t="n">
        <v>82.799999999999997</v>
      </c>
      <c r="AA152" s="9" t="n">
        <v>107.09999999999999</v>
      </c>
      <c r="AB152" s="9" t="n">
        <v>106.5</v>
      </c>
      <c r="AC152" s="9" t="n">
        <v>106.09999999999999</v>
      </c>
    </row>
    <row outlineLevel="0" r="153">
      <c r="A153" s="3" t="s">
        <v>348</v>
      </c>
      <c r="B153" s="5" t="s">
        <v>570</v>
      </c>
      <c r="C153" s="7" t="n">
        <f aca="false" ca="false" dt2D="false" dtr="false" t="normal">C123</f>
        <v>94.799999999999997</v>
      </c>
      <c r="D153" s="7" t="n">
        <f aca="false" ca="false" dt2D="false" dtr="false" t="normal">D123</f>
        <v>91</v>
      </c>
      <c r="E153" s="7" t="n">
        <f aca="false" ca="false" dt2D="false" dtr="false" t="normal">E123</f>
        <v>103.40000000000001</v>
      </c>
      <c r="F153" s="7" t="n">
        <f aca="false" ca="false" dt2D="false" dtr="false" t="normal">F123</f>
        <v>100</v>
      </c>
      <c r="G153" s="7" t="n">
        <f aca="false" ca="false" dt2D="false" dtr="false" t="normal">G123</f>
        <v>100.59999999999999</v>
      </c>
      <c r="H153" s="7" t="n">
        <f aca="false" ca="false" dt2D="false" dtr="false" t="normal">H123</f>
        <v>100.69999999999999</v>
      </c>
      <c r="I153" s="7" t="n">
        <f aca="false" ca="false" dt2D="false" dtr="false" t="normal">I123</f>
        <v>100.8</v>
      </c>
      <c r="J153" s="14" t="s">
        <v>574</v>
      </c>
      <c r="K153" s="6" t="n"/>
      <c r="L153" s="6" t="n"/>
      <c r="M153" s="6" t="n"/>
      <c r="N153" s="6" t="n"/>
      <c r="O153" s="17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9" t="n"/>
      <c r="Y153" s="9" t="n"/>
      <c r="Z153" s="9" t="n"/>
      <c r="AA153" s="9" t="n"/>
      <c r="AB153" s="9" t="n"/>
      <c r="AC153" s="9" t="n"/>
    </row>
    <row outlineLevel="0" r="154">
      <c r="A154" s="3" t="s">
        <v>576</v>
      </c>
      <c r="B154" s="5" t="s">
        <v>577</v>
      </c>
      <c r="C154" s="7" t="n">
        <f aca="false" ca="false" dt2D="false" dtr="false" t="normal">IFERROR(C124, 0)</f>
        <v>135.596046095644</v>
      </c>
      <c r="D154" s="7" t="n">
        <f aca="false" ca="false" dt2D="false" dtr="false" t="normal">IFERROR(D124, 0)</f>
        <v>120.21302455085852</v>
      </c>
      <c r="E154" s="7" t="n">
        <f aca="false" ca="false" dt2D="false" dtr="false" t="normal">IFERROR(E124, 0)</f>
        <v>112.59999999999999</v>
      </c>
      <c r="F154" s="7" t="n">
        <f aca="false" ca="false" dt2D="false" dtr="false" t="normal">IFERROR(F124, 0)</f>
        <v>104.5</v>
      </c>
      <c r="G154" s="7" t="n">
        <f aca="false" ca="false" dt2D="false" dtr="false" t="normal">IFERROR(G124, 0)</f>
        <v>104.3</v>
      </c>
      <c r="H154" s="7" t="n">
        <f aca="false" ca="false" dt2D="false" dtr="false" t="normal">IFERROR(H124, 0)</f>
        <v>104.2</v>
      </c>
      <c r="I154" s="7" t="n">
        <f aca="false" ca="false" dt2D="false" dtr="false" t="normal">IFERROR(I124, 0)</f>
        <v>104</v>
      </c>
      <c r="J154" s="7" t="str">
        <f aca="false" ca="false" dt2D="false" dtr="false" t="normal">J124</f>
        <v>x</v>
      </c>
      <c r="K154" s="6" t="n"/>
      <c r="L154" s="6" t="n"/>
      <c r="M154" s="6" t="n"/>
      <c r="N154" s="6" t="n"/>
      <c r="O154" s="17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9" t="n"/>
      <c r="Y154" s="9" t="n"/>
      <c r="Z154" s="9" t="n"/>
      <c r="AA154" s="9" t="n"/>
      <c r="AB154" s="9" t="n"/>
      <c r="AC154" s="9" t="n"/>
    </row>
    <row outlineLevel="0" r="155">
      <c r="A155" s="28" t="s">
        <v>586</v>
      </c>
      <c r="B155" s="191" t="s">
        <v>10</v>
      </c>
      <c r="C155" s="31" t="s">
        <v>10</v>
      </c>
      <c r="D155" s="31" t="s">
        <v>10</v>
      </c>
      <c r="E155" s="31" t="s">
        <v>10</v>
      </c>
      <c r="F155" s="31" t="s">
        <v>10</v>
      </c>
      <c r="G155" s="31" t="s">
        <v>10</v>
      </c>
      <c r="H155" s="31" t="s">
        <v>10</v>
      </c>
      <c r="I155" s="31" t="s">
        <v>10</v>
      </c>
      <c r="J155" s="33" t="s">
        <v>10</v>
      </c>
      <c r="K155" s="6" t="n"/>
      <c r="L155" s="6" t="n"/>
      <c r="M155" s="6" t="n"/>
      <c r="N155" s="6" t="n"/>
      <c r="O155" s="17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9" t="n"/>
      <c r="Y155" s="9" t="n"/>
      <c r="Z155" s="9" t="n"/>
      <c r="AA155" s="9" t="n"/>
      <c r="AB155" s="9" t="n"/>
      <c r="AC155" s="9" t="n"/>
    </row>
    <row outlineLevel="0" r="156">
      <c r="A156" s="190" t="s">
        <v>591</v>
      </c>
      <c r="B156" s="191" t="s">
        <v>10</v>
      </c>
      <c r="C156" s="31" t="s">
        <v>10</v>
      </c>
      <c r="D156" s="31" t="s">
        <v>10</v>
      </c>
      <c r="E156" s="31" t="s">
        <v>10</v>
      </c>
      <c r="F156" s="31" t="s">
        <v>10</v>
      </c>
      <c r="G156" s="31" t="s">
        <v>10</v>
      </c>
      <c r="H156" s="31" t="s">
        <v>10</v>
      </c>
      <c r="I156" s="31" t="s">
        <v>10</v>
      </c>
      <c r="J156" s="33" t="s">
        <v>10</v>
      </c>
      <c r="K156" s="6" t="n"/>
      <c r="L156" s="6" t="n"/>
      <c r="M156" s="6" t="n"/>
      <c r="N156" s="6" t="n"/>
      <c r="O156" s="17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9" t="n"/>
      <c r="Y156" s="9" t="n"/>
      <c r="Z156" s="9" t="n"/>
      <c r="AA156" s="9" t="n"/>
      <c r="AB156" s="9" t="n"/>
      <c r="AC156" s="9" t="n"/>
    </row>
    <row outlineLevel="0" r="157">
      <c r="A157" s="190" t="s">
        <v>594</v>
      </c>
      <c r="B157" s="13" t="s">
        <v>595</v>
      </c>
      <c r="C157" s="7" t="n">
        <f aca="false" ca="false" dt2D="false" dtr="false" t="normal">C127</f>
        <v>320700</v>
      </c>
      <c r="D157" s="7" t="n">
        <f aca="false" ca="false" dt2D="false" dtr="false" t="normal">D127</f>
        <v>351300</v>
      </c>
      <c r="E157" s="7" t="n">
        <f aca="false" ca="false" dt2D="false" dtr="false" t="normal">E127</f>
        <v>412723.04849999998</v>
      </c>
      <c r="F157" s="7" t="n">
        <f aca="false" ca="false" dt2D="false" dtr="false" t="normal">F127</f>
        <v>431295.58568249998</v>
      </c>
      <c r="G157" s="7" t="n">
        <f aca="false" ca="false" dt2D="false" dtr="false" t="normal">G127</f>
        <v>452523.95440979261</v>
      </c>
      <c r="H157" s="7" t="n">
        <f aca="false" ca="false" dt2D="false" dtr="false" t="normal">H127</f>
        <v>475286.36184055958</v>
      </c>
      <c r="I157" s="7" t="n">
        <f aca="false" ca="false" dt2D="false" dtr="false" t="normal">I127</f>
        <v>498252.19884469541</v>
      </c>
      <c r="J157" s="7" t="n">
        <f aca="false" ca="false" dt2D="false" dtr="false" t="normal">J127</f>
        <v>155.40000000000001</v>
      </c>
      <c r="K157" s="6" t="n"/>
      <c r="L157" s="6" t="n"/>
      <c r="M157" s="6" t="n"/>
      <c r="N157" s="6" t="n"/>
      <c r="O157" s="17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9" t="n"/>
      <c r="Y157" s="9" t="n"/>
      <c r="Z157" s="9" t="n"/>
      <c r="AA157" s="9" t="n"/>
      <c r="AB157" s="9" t="n"/>
      <c r="AC157" s="9" t="n"/>
    </row>
    <row outlineLevel="0" r="158">
      <c r="A158" s="211" t="s">
        <v>602</v>
      </c>
      <c r="B158" s="5" t="s">
        <v>603</v>
      </c>
      <c r="C158" s="49" t="n">
        <v>128.19999999999999</v>
      </c>
      <c r="D158" s="50" t="n">
        <f aca="false" ca="false" dt2D="false" dtr="false" t="normal">IFERROR(ROUND(IF(C157, D157/C157*100, 0), 1), 0)</f>
        <v>109.5</v>
      </c>
      <c r="E158" s="50" t="n">
        <f aca="false" ca="false" dt2D="false" dtr="false" t="normal">IFERROR(ROUND(IF(D157, E157/D157*100, 0), 1), 0)</f>
        <v>117.49999999999999</v>
      </c>
      <c r="F158" s="50" t="n">
        <f aca="false" ca="false" dt2D="false" dtr="false" t="normal">IFERROR(ROUND(IF(E157, F157/E157*100, 0), 1), 0)</f>
        <v>104.5</v>
      </c>
      <c r="G158" s="50" t="n">
        <f aca="false" ca="false" dt2D="false" dtr="false" t="normal">IFERROR(ROUND(IF(F157, G157/F157*100, 0), 1), 0)</f>
        <v>104.89999999999999</v>
      </c>
      <c r="H158" s="50" t="n">
        <f aca="false" ca="false" dt2D="false" dtr="false" t="normal">IFERROR(ROUND(IF(G157, H157/G157*100, 0), 1), 0)</f>
        <v>105</v>
      </c>
      <c r="I158" s="50" t="n">
        <f aca="false" ca="false" dt2D="false" dtr="false" t="normal">IFERROR(ROUND(IF(H157, I157/H157*100, 0), 1), 0)</f>
        <v>104.80000000000001</v>
      </c>
      <c r="J158" s="14" t="s">
        <v>608</v>
      </c>
      <c r="K158" s="6" t="n"/>
      <c r="L158" s="6" t="n"/>
      <c r="M158" s="6" t="n"/>
      <c r="N158" s="6" t="n"/>
      <c r="O158" s="17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9" t="n">
        <v>128.19999999999999</v>
      </c>
      <c r="Y158" s="9" t="n">
        <v>82</v>
      </c>
      <c r="Z158" s="9" t="n">
        <v>102.8</v>
      </c>
      <c r="AA158" s="9" t="n">
        <v>107.2</v>
      </c>
      <c r="AB158" s="9" t="n">
        <v>106.7</v>
      </c>
      <c r="AC158" s="9" t="n">
        <v>106.3</v>
      </c>
    </row>
    <row outlineLevel="0" r="159">
      <c r="A159" s="3" t="s">
        <v>2</v>
      </c>
      <c r="B159" s="5" t="s">
        <v>4</v>
      </c>
      <c r="C159" s="7" t="n">
        <f aca="false" ca="false" dt2D="false" dtr="false" t="normal">C128</f>
        <v>94.5</v>
      </c>
      <c r="D159" s="7" t="n">
        <f aca="false" ca="false" dt2D="false" dtr="false" t="normal">D128</f>
        <v>91</v>
      </c>
      <c r="E159" s="7" t="n">
        <f aca="false" ca="false" dt2D="false" dtr="false" t="normal">E128</f>
        <v>100.5</v>
      </c>
      <c r="F159" s="7" t="n">
        <f aca="false" ca="false" dt2D="false" dtr="false" t="normal">F128</f>
        <v>100</v>
      </c>
      <c r="G159" s="7" t="n">
        <f aca="false" ca="false" dt2D="false" dtr="false" t="normal">G128</f>
        <v>100.5</v>
      </c>
      <c r="H159" s="7" t="n">
        <f aca="false" ca="false" dt2D="false" dtr="false" t="normal">H128</f>
        <v>100.7</v>
      </c>
      <c r="I159" s="7" t="n">
        <f aca="false" ca="false" dt2D="false" dtr="false" t="normal">I128</f>
        <v>100.8</v>
      </c>
      <c r="J159" s="14" t="s">
        <v>7</v>
      </c>
      <c r="K159" s="6" t="n"/>
      <c r="L159" s="6" t="n"/>
      <c r="M159" s="6" t="n"/>
      <c r="N159" s="6" t="n"/>
      <c r="O159" s="17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9" t="n"/>
      <c r="Y159" s="9" t="n"/>
      <c r="Z159" s="9" t="n"/>
      <c r="AA159" s="9" t="n"/>
      <c r="AB159" s="9" t="n"/>
      <c r="AC159" s="9" t="n"/>
    </row>
    <row outlineLevel="0" r="160">
      <c r="A160" s="3" t="s">
        <v>9</v>
      </c>
      <c r="B160" s="5" t="s">
        <v>11</v>
      </c>
      <c r="C160" s="7" t="n">
        <f aca="false" ca="false" dt2D="false" dtr="false" t="normal">C129</f>
        <v>135.691755044014</v>
      </c>
      <c r="D160" s="7" t="n">
        <f aca="false" ca="false" dt2D="false" dtr="false" t="normal">D129</f>
        <v>120.37541504332897</v>
      </c>
      <c r="E160" s="7" t="n">
        <f aca="false" ca="false" dt2D="false" dtr="false" t="normal">E129</f>
        <v>116.90000000000001</v>
      </c>
      <c r="F160" s="7" t="n">
        <f aca="false" ca="false" dt2D="false" dtr="false" t="normal">F129</f>
        <v>104.5</v>
      </c>
      <c r="G160" s="7" t="n">
        <f aca="false" ca="false" dt2D="false" dtr="false" t="normal">G129</f>
        <v>104.40000000000001</v>
      </c>
      <c r="H160" s="7" t="n">
        <f aca="false" ca="false" dt2D="false" dtr="false" t="normal">H129</f>
        <v>104.3</v>
      </c>
      <c r="I160" s="7" t="n">
        <f aca="false" ca="false" dt2D="false" dtr="false" t="normal">I129</f>
        <v>104</v>
      </c>
      <c r="J160" s="7" t="str">
        <f aca="false" ca="false" dt2D="false" dtr="false" t="normal">J129</f>
        <v>x</v>
      </c>
      <c r="K160" s="6" t="n"/>
      <c r="L160" s="6" t="n"/>
      <c r="M160" s="6" t="n"/>
      <c r="N160" s="6" t="n"/>
      <c r="O160" s="17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9" t="n"/>
      <c r="Y160" s="9" t="n"/>
      <c r="Z160" s="9" t="n"/>
      <c r="AA160" s="9" t="n"/>
      <c r="AB160" s="9" t="n"/>
      <c r="AC160" s="9" t="n"/>
    </row>
    <row outlineLevel="0" r="161">
      <c r="A161" s="28" t="s">
        <v>23</v>
      </c>
      <c r="B161" s="29" t="s">
        <v>10</v>
      </c>
      <c r="C161" s="31" t="s">
        <v>10</v>
      </c>
      <c r="D161" s="31" t="s">
        <v>10</v>
      </c>
      <c r="E161" s="31" t="s">
        <v>10</v>
      </c>
      <c r="F161" s="31" t="s">
        <v>10</v>
      </c>
      <c r="G161" s="31" t="s">
        <v>10</v>
      </c>
      <c r="H161" s="31" t="s">
        <v>10</v>
      </c>
      <c r="I161" s="31" t="s">
        <v>10</v>
      </c>
      <c r="J161" s="33" t="s">
        <v>10</v>
      </c>
      <c r="K161" s="6" t="n"/>
      <c r="L161" s="6" t="n"/>
      <c r="M161" s="6" t="n"/>
      <c r="N161" s="6" t="n"/>
      <c r="O161" s="17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9" t="n"/>
      <c r="Y161" s="9" t="n"/>
      <c r="Z161" s="9" t="n"/>
      <c r="AA161" s="9" t="n"/>
      <c r="AB161" s="9" t="n"/>
      <c r="AC161" s="9" t="n"/>
    </row>
    <row outlineLevel="0" r="162">
      <c r="A162" s="30" t="s">
        <v>30</v>
      </c>
      <c r="B162" s="12" t="s">
        <v>31</v>
      </c>
      <c r="C162" s="27" t="n">
        <f aca="false" ca="false" dt2D="false" dtr="false" t="normal">ROUND(SUM(C15, C49, C83), 1)</f>
        <v>1779.5</v>
      </c>
      <c r="D162" s="27" t="n">
        <f aca="false" ca="false" dt2D="false" dtr="false" t="normal">ROUND(SUM(D15, D49, D83), 1)</f>
        <v>1673</v>
      </c>
      <c r="E162" s="27" t="n">
        <f aca="false" ca="false" dt2D="false" dtr="false" t="normal">ROUND(SUM(E15, E49, E83), 1)</f>
        <v>1538</v>
      </c>
      <c r="F162" s="7" t="n">
        <f aca="false" ca="false" dt2D="false" dtr="false" t="normal">ROUND(SUM(F15, F49, F83), 1)</f>
        <v>1564.2</v>
      </c>
      <c r="G162" s="7" t="n">
        <f aca="false" ca="false" dt2D="false" dtr="false" t="normal">ROUND(SUM(G15, G49, G83), 1)</f>
        <v>1580.8</v>
      </c>
      <c r="H162" s="7" t="n">
        <f aca="false" ca="false" dt2D="false" dtr="false" t="normal">ROUND(SUM(H15, H49, H83), 1)</f>
        <v>1597.4000000000001</v>
      </c>
      <c r="I162" s="7" t="n">
        <f aca="false" ca="false" dt2D="false" dtr="false" t="normal">ROUND(SUM(I15, I49, I83), 1)</f>
        <v>1622</v>
      </c>
      <c r="J162" s="7" t="n">
        <f aca="false" ca="false" dt2D="false" dtr="false" t="normal">IFERROR(ROUND(IF(C162, I162/C162*100, 0), 1), 0)</f>
        <v>91.099999999999994</v>
      </c>
      <c r="K162" s="6" t="n"/>
      <c r="L162" s="36" t="n">
        <v>0</v>
      </c>
      <c r="M162" s="36" t="n">
        <v>1673</v>
      </c>
      <c r="N162" s="36" t="n">
        <v>0</v>
      </c>
      <c r="O162" s="17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9" t="n">
        <v>1779.5</v>
      </c>
      <c r="Y162" s="9" t="n">
        <v>1673</v>
      </c>
      <c r="Z162" s="9" t="n">
        <v>1781.5</v>
      </c>
      <c r="AA162" s="9" t="n">
        <v>1799.9000000000001</v>
      </c>
      <c r="AB162" s="9" t="n">
        <v>1820</v>
      </c>
      <c r="AC162" s="9" t="n">
        <v>1846</v>
      </c>
    </row>
    <row outlineLevel="0" r="163">
      <c r="A163" s="2" t="s">
        <v>35</v>
      </c>
      <c r="B163" s="4" t="s">
        <v>36</v>
      </c>
      <c r="C163" s="49" t="n">
        <v>120.90000000000001</v>
      </c>
      <c r="D163" s="50" t="n">
        <f aca="false" ca="false" dt2D="false" dtr="false" t="normal">IFERROR(ROUND(IF(C162, D162/C162*100, 0), 1), 0)</f>
        <v>93.999999999999986</v>
      </c>
      <c r="E163" s="50" t="n">
        <f aca="false" ca="false" dt2D="false" dtr="false" t="normal">IFERROR(ROUND(IF(D162, E162/D162*100, 0), 1), 0)</f>
        <v>91.900000000000006</v>
      </c>
      <c r="F163" s="50" t="n">
        <f aca="false" ca="false" dt2D="false" dtr="false" t="normal">IFERROR(ROUND(IF(E162, F162/E162*100, 0), 1), 0)</f>
        <v>101.69999999999999</v>
      </c>
      <c r="G163" s="50" t="n">
        <f aca="false" ca="false" dt2D="false" dtr="false" t="normal">IFERROR(ROUND(IF(F162, G162/F162*100, 0), 1), 0)</f>
        <v>101.09999999999999</v>
      </c>
      <c r="H163" s="50" t="n">
        <f aca="false" ca="false" dt2D="false" dtr="false" t="normal">IFERROR(ROUND(IF(G162, H162/G162*100, 0), 1), 0)</f>
        <v>101.09999999999999</v>
      </c>
      <c r="I163" s="50" t="n">
        <f aca="false" ca="false" dt2D="false" dtr="false" t="normal">IFERROR(ROUND(IF(H162, I162/H162*100, 0), 1), 0)</f>
        <v>101.50000000000001</v>
      </c>
      <c r="J163" s="14" t="s">
        <v>38</v>
      </c>
      <c r="K163" s="6" t="n"/>
      <c r="L163" s="6" t="n"/>
      <c r="M163" s="6" t="n"/>
      <c r="N163" s="6" t="n"/>
      <c r="O163" s="17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9" t="n">
        <v>120.90000000000001</v>
      </c>
      <c r="Y163" s="9" t="n">
        <v>94</v>
      </c>
      <c r="Z163" s="9" t="n">
        <v>106.5</v>
      </c>
      <c r="AA163" s="9" t="n">
        <v>101</v>
      </c>
      <c r="AB163" s="9" t="n">
        <v>101.09999999999999</v>
      </c>
      <c r="AC163" s="9" t="n">
        <v>101.40000000000001</v>
      </c>
    </row>
    <row outlineLevel="0" r="164">
      <c r="A164" s="66" t="s">
        <v>40</v>
      </c>
      <c r="B164" s="67" t="s">
        <v>10</v>
      </c>
      <c r="C164" s="68" t="s">
        <v>10</v>
      </c>
      <c r="D164" s="68" t="s">
        <v>10</v>
      </c>
      <c r="E164" s="68" t="s">
        <v>10</v>
      </c>
      <c r="F164" s="68" t="s">
        <v>10</v>
      </c>
      <c r="G164" s="68" t="s">
        <v>10</v>
      </c>
      <c r="H164" s="68" t="s">
        <v>10</v>
      </c>
      <c r="I164" s="68" t="s">
        <v>10</v>
      </c>
      <c r="J164" s="31" t="s">
        <v>10</v>
      </c>
      <c r="K164" s="6" t="n"/>
      <c r="L164" s="6" t="n"/>
      <c r="M164" s="6" t="n"/>
      <c r="N164" s="6" t="n"/>
      <c r="O164" s="17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9" t="n"/>
      <c r="Y164" s="9" t="n"/>
      <c r="Z164" s="9" t="n"/>
      <c r="AA164" s="9" t="n"/>
      <c r="AB164" s="9" t="n"/>
      <c r="AC164" s="9" t="n"/>
    </row>
    <row outlineLevel="0" r="165">
      <c r="A165" s="66" t="s">
        <v>44</v>
      </c>
      <c r="B165" s="70" t="s">
        <v>45</v>
      </c>
      <c r="C165" s="50" t="n">
        <f aca="false" ca="false" dt2D="false" dtr="false" t="normal">C15</f>
        <v>1127.3</v>
      </c>
      <c r="D165" s="50" t="n">
        <f aca="false" ca="false" dt2D="false" dtr="false" t="normal">D15</f>
        <v>500</v>
      </c>
      <c r="E165" s="50" t="n">
        <f aca="false" ca="false" dt2D="false" dtr="false" t="normal">E15</f>
        <v>500</v>
      </c>
      <c r="F165" s="50" t="n">
        <f aca="false" ca="false" dt2D="false" dtr="false" t="normal">F15</f>
        <v>520</v>
      </c>
      <c r="G165" s="50" t="n">
        <f aca="false" ca="false" dt2D="false" dtr="false" t="normal">G15</f>
        <v>530</v>
      </c>
      <c r="H165" s="50" t="n">
        <f aca="false" ca="false" dt2D="false" dtr="false" t="normal">H15</f>
        <v>535</v>
      </c>
      <c r="I165" s="50" t="n">
        <f aca="false" ca="false" dt2D="false" dtr="false" t="normal">I15</f>
        <v>545</v>
      </c>
      <c r="J165" s="14" t="s">
        <v>48</v>
      </c>
      <c r="K165" s="6" t="n"/>
      <c r="L165" s="6" t="n"/>
      <c r="M165" s="6" t="n"/>
      <c r="N165" s="6" t="n"/>
      <c r="O165" s="17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9" t="n">
        <v>1127.3</v>
      </c>
      <c r="Y165" s="9" t="n">
        <v>500</v>
      </c>
      <c r="Z165" s="9" t="n">
        <v>603.5</v>
      </c>
      <c r="AA165" s="9" t="n">
        <v>615</v>
      </c>
      <c r="AB165" s="9" t="n">
        <v>627</v>
      </c>
      <c r="AC165" s="9" t="n">
        <v>642</v>
      </c>
    </row>
    <row outlineLevel="0" r="166">
      <c r="A166" s="2" t="s">
        <v>55</v>
      </c>
      <c r="B166" s="4" t="s">
        <v>56</v>
      </c>
      <c r="C166" s="14" t="s">
        <v>58</v>
      </c>
      <c r="D166" s="50" t="n">
        <f aca="false" ca="false" dt2D="false" dtr="false" t="normal">IFERROR(ROUND(IF(C165, D165/C165*100, 0), 1), 0)</f>
        <v>44.400000000000006</v>
      </c>
      <c r="E166" s="50" t="n">
        <f aca="false" ca="false" dt2D="false" dtr="false" t="normal">IFERROR(ROUND(IF(D165, E165/D165*100, 0), 1), 0)</f>
        <v>100</v>
      </c>
      <c r="F166" s="50" t="n">
        <f aca="false" ca="false" dt2D="false" dtr="false" t="normal">IFERROR(ROUND(IF(E165, F165/E165*100, 0), 1), 0)</f>
        <v>104</v>
      </c>
      <c r="G166" s="50" t="n">
        <f aca="false" ca="false" dt2D="false" dtr="false" t="normal">IFERROR(ROUND(IF(F165, G165/F165*100, 0), 1), 0)</f>
        <v>101.90000000000001</v>
      </c>
      <c r="H166" s="50" t="n">
        <f aca="false" ca="false" dt2D="false" dtr="false" t="normal">IFERROR(ROUND(IF(G165, H165/G165*100, 0), 1), 0)</f>
        <v>100.90000000000001</v>
      </c>
      <c r="I166" s="50" t="n">
        <f aca="false" ca="false" dt2D="false" dtr="false" t="normal">IFERROR(ROUND(IF(H165, I165/H165*100, 0), 1), 0)</f>
        <v>101.90000000000001</v>
      </c>
      <c r="J166" s="14" t="s">
        <v>68</v>
      </c>
      <c r="K166" s="6" t="n"/>
      <c r="L166" s="6" t="n"/>
      <c r="M166" s="6" t="n"/>
      <c r="N166" s="6" t="n"/>
      <c r="O166" s="17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9" t="n">
        <v>76.599999999999994</v>
      </c>
      <c r="Y166" s="9" t="n">
        <v>44.399999999999999</v>
      </c>
      <c r="Z166" s="9" t="n">
        <v>120.7</v>
      </c>
      <c r="AA166" s="9" t="n">
        <v>101.90000000000001</v>
      </c>
      <c r="AB166" s="9" t="n">
        <v>102</v>
      </c>
      <c r="AC166" s="9" t="n">
        <v>102.40000000000001</v>
      </c>
    </row>
    <row outlineLevel="0" r="167">
      <c r="A167" s="66" t="s">
        <v>75</v>
      </c>
      <c r="B167" s="70" t="s">
        <v>77</v>
      </c>
      <c r="C167" s="50" t="n">
        <f aca="false" ca="false" dt2D="false" dtr="false" t="normal">C49</f>
        <v>652.20000000000005</v>
      </c>
      <c r="D167" s="50" t="n">
        <f aca="false" ca="false" dt2D="false" dtr="false" t="normal">D49</f>
        <v>1173</v>
      </c>
      <c r="E167" s="50" t="n">
        <f aca="false" ca="false" dt2D="false" dtr="false" t="normal">E49</f>
        <v>1038</v>
      </c>
      <c r="F167" s="50" t="n">
        <f aca="false" ca="false" dt2D="false" dtr="false" t="normal">F49</f>
        <v>1044.2</v>
      </c>
      <c r="G167" s="50" t="n">
        <f aca="false" ca="false" dt2D="false" dtr="false" t="normal">G49</f>
        <v>1050.8</v>
      </c>
      <c r="H167" s="50" t="n">
        <f aca="false" ca="false" dt2D="false" dtr="false" t="normal">H49</f>
        <v>1062.4000000000001</v>
      </c>
      <c r="I167" s="50" t="n">
        <f aca="false" ca="false" dt2D="false" dtr="false" t="normal">I49</f>
        <v>1077</v>
      </c>
      <c r="J167" s="14" t="s">
        <v>78</v>
      </c>
      <c r="K167" s="6" t="n"/>
      <c r="L167" s="6" t="n"/>
      <c r="M167" s="6" t="n"/>
      <c r="N167" s="6" t="n"/>
      <c r="O167" s="17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9" t="n">
        <v>652.20000000000005</v>
      </c>
      <c r="Y167" s="9" t="n">
        <v>1173</v>
      </c>
      <c r="Z167" s="9" t="n">
        <v>1178</v>
      </c>
      <c r="AA167" s="9" t="n">
        <v>1184.9000000000001</v>
      </c>
      <c r="AB167" s="9" t="n">
        <v>1193</v>
      </c>
      <c r="AC167" s="9" t="n">
        <v>1204</v>
      </c>
    </row>
    <row outlineLevel="0" r="168">
      <c r="A168" s="38" t="s">
        <v>84</v>
      </c>
      <c r="B168" s="39" t="s">
        <v>85</v>
      </c>
      <c r="C168" s="97" t="s">
        <v>86</v>
      </c>
      <c r="D168" s="98" t="n">
        <f aca="false" ca="false" dt2D="false" dtr="false" t="normal">IFERROR(ROUND(IF(C167, D167/C167*100, 0), 1), 0)</f>
        <v>179.90000000000001</v>
      </c>
      <c r="E168" s="98" t="n">
        <f aca="false" ca="false" dt2D="false" dtr="false" t="normal">IFERROR(ROUND(IF(D167, E167/D167*100, 0), 1), 0)</f>
        <v>88.5</v>
      </c>
      <c r="F168" s="98" t="n">
        <f aca="false" ca="false" dt2D="false" dtr="false" t="normal">IFERROR(ROUND(IF(E167, F167/E167*100, 0), 1), 0)</f>
        <v>100.59999999999999</v>
      </c>
      <c r="G168" s="98" t="n">
        <f aca="false" ca="false" dt2D="false" dtr="false" t="normal">IFERROR(ROUND(IF(F167, G167/F167*100, 0), 1), 0)</f>
        <v>100.59999999999999</v>
      </c>
      <c r="H168" s="98" t="n">
        <f aca="false" ca="false" dt2D="false" dtr="false" t="normal">IFERROR(ROUND(IF(G167, H167/G167*100, 0), 1), 0)</f>
        <v>101.09999999999999</v>
      </c>
      <c r="I168" s="98" t="n">
        <f aca="false" ca="false" dt2D="false" dtr="false" t="normal">IFERROR(ROUND(IF(H167, I167/H167*100, 0), 1), 0)</f>
        <v>101.40000000000001</v>
      </c>
      <c r="J168" s="97" t="s">
        <v>88</v>
      </c>
      <c r="K168" s="6" t="n"/>
      <c r="L168" s="6" t="n"/>
      <c r="M168" s="6" t="n"/>
      <c r="N168" s="6" t="n"/>
      <c r="O168" s="17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9" t="n">
        <v>0</v>
      </c>
      <c r="Y168" s="9" t="n">
        <v>179.90000000000001</v>
      </c>
      <c r="Z168" s="9" t="n">
        <v>100.40000000000001</v>
      </c>
      <c r="AA168" s="9" t="n">
        <v>100.59999999999999</v>
      </c>
      <c r="AB168" s="9" t="n">
        <v>100.7</v>
      </c>
      <c r="AC168" s="9" t="n">
        <v>100.90000000000001</v>
      </c>
    </row>
    <row outlineLevel="0" r="169">
      <c r="A169" s="103" t="s">
        <v>10</v>
      </c>
      <c r="B169" s="104" t="s">
        <v>10</v>
      </c>
      <c r="C169" s="105" t="n"/>
      <c r="D169" s="105" t="n"/>
      <c r="E169" s="105" t="n"/>
      <c r="F169" s="105" t="n"/>
      <c r="G169" s="105" t="n"/>
      <c r="H169" s="105" t="n"/>
      <c r="I169" s="105" t="n"/>
      <c r="J169" s="110" t="s">
        <v>10</v>
      </c>
      <c r="K169" s="6" t="n"/>
      <c r="L169" s="6" t="n"/>
      <c r="M169" s="6" t="n"/>
      <c r="N169" s="6" t="n"/>
      <c r="O169" s="17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9" t="n"/>
      <c r="Y169" s="9" t="n"/>
      <c r="Z169" s="9" t="n"/>
      <c r="AA169" s="9" t="n"/>
      <c r="AB169" s="9" t="n"/>
      <c r="AC169" s="9" t="n"/>
    </row>
    <row outlineLevel="0" r="170">
      <c r="A170" s="114" t="n">
        <v>19</v>
      </c>
      <c r="B170" s="115" t="s"/>
      <c r="C170" s="116" t="s"/>
      <c r="D170" s="117" t="s"/>
      <c r="E170" s="118" t="s"/>
      <c r="F170" s="122" t="s"/>
      <c r="G170" s="123" t="s"/>
      <c r="H170" s="124" t="s"/>
      <c r="I170" s="125" t="s"/>
      <c r="J170" s="126" t="s"/>
      <c r="K170" s="6" t="n"/>
      <c r="L170" s="6" t="n"/>
      <c r="M170" s="6" t="n"/>
      <c r="N170" s="6" t="n"/>
      <c r="O170" s="17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9" t="n"/>
      <c r="Y170" s="9" t="n"/>
      <c r="Z170" s="9" t="n"/>
      <c r="AA170" s="9" t="n"/>
      <c r="AB170" s="9" t="n"/>
      <c r="AC170" s="9" t="n"/>
    </row>
    <row outlineLevel="0" r="171">
      <c r="A171" s="66" t="s">
        <v>113</v>
      </c>
      <c r="B171" s="70" t="s">
        <v>114</v>
      </c>
      <c r="C171" s="50" t="n">
        <f aca="false" ca="false" dt2D="false" dtr="false" t="normal">C83</f>
        <v>0</v>
      </c>
      <c r="D171" s="50" t="n">
        <f aca="false" ca="false" dt2D="false" dtr="false" t="normal">D83</f>
        <v>0</v>
      </c>
      <c r="E171" s="50" t="n">
        <f aca="false" ca="false" dt2D="false" dtr="false" t="normal">E83</f>
        <v>0</v>
      </c>
      <c r="F171" s="50" t="n">
        <f aca="false" ca="false" dt2D="false" dtr="false" t="normal">F83</f>
        <v>0</v>
      </c>
      <c r="G171" s="50" t="n">
        <f aca="false" ca="false" dt2D="false" dtr="false" t="normal">G83</f>
        <v>0</v>
      </c>
      <c r="H171" s="50" t="n">
        <f aca="false" ca="false" dt2D="false" dtr="false" t="normal">H83</f>
        <v>0</v>
      </c>
      <c r="I171" s="50" t="n">
        <f aca="false" ca="false" dt2D="false" dtr="false" t="normal">I83</f>
        <v>0</v>
      </c>
      <c r="J171" s="14" t="s">
        <v>121</v>
      </c>
      <c r="K171" s="6" t="n"/>
      <c r="L171" s="6" t="n"/>
      <c r="M171" s="6" t="n"/>
      <c r="N171" s="6" t="n"/>
      <c r="O171" s="17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9" t="n">
        <v>0</v>
      </c>
      <c r="Y171" s="9" t="n">
        <v>0</v>
      </c>
      <c r="Z171" s="9" t="n">
        <v>0</v>
      </c>
      <c r="AA171" s="9" t="n">
        <v>0</v>
      </c>
      <c r="AB171" s="9" t="n">
        <v>0</v>
      </c>
      <c r="AC171" s="9" t="n">
        <v>0</v>
      </c>
    </row>
    <row outlineLevel="0" r="172">
      <c r="A172" s="2" t="s">
        <v>126</v>
      </c>
      <c r="B172" s="4" t="s">
        <v>127</v>
      </c>
      <c r="C172" s="14" t="s">
        <v>128</v>
      </c>
      <c r="D172" s="50" t="n">
        <f aca="false" ca="false" dt2D="false" dtr="false" t="normal">IFERROR(ROUND(IF(C171, D171/C171*100, 0), 1), 0)</f>
        <v>0</v>
      </c>
      <c r="E172" s="50" t="n">
        <f aca="false" ca="false" dt2D="false" dtr="false" t="normal">IFERROR(ROUND(IF(D171, E171/D171*100, 0), 1), 0)</f>
        <v>0</v>
      </c>
      <c r="F172" s="50" t="n">
        <f aca="false" ca="false" dt2D="false" dtr="false" t="normal">IFERROR(ROUND(IF(E171, F171/E171*100, 0), 1), 0)</f>
        <v>0</v>
      </c>
      <c r="G172" s="50" t="n">
        <f aca="false" ca="false" dt2D="false" dtr="false" t="normal">IFERROR(ROUND(IF(F171, G171/F171*100, 0), 1), 0)</f>
        <v>0</v>
      </c>
      <c r="H172" s="50" t="n">
        <f aca="false" ca="false" dt2D="false" dtr="false" t="normal">IFERROR(ROUND(IF(G171, H171/G171*100, 0), 1), 0)</f>
        <v>0</v>
      </c>
      <c r="I172" s="50" t="n">
        <f aca="false" ca="false" dt2D="false" dtr="false" t="normal">IFERROR(ROUND(IF(H171, I171/H171*100, 0), 1), 0)</f>
        <v>0</v>
      </c>
      <c r="J172" s="14" t="s">
        <v>135</v>
      </c>
      <c r="K172" s="6" t="n"/>
      <c r="L172" s="6" t="n"/>
      <c r="M172" s="6" t="n"/>
      <c r="N172" s="6" t="n"/>
      <c r="O172" s="17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9" t="n">
        <v>0</v>
      </c>
      <c r="Y172" s="9" t="n">
        <v>0</v>
      </c>
      <c r="Z172" s="9" t="n">
        <v>0</v>
      </c>
      <c r="AA172" s="9" t="n">
        <v>0</v>
      </c>
      <c r="AB172" s="9" t="n">
        <v>0</v>
      </c>
      <c r="AC172" s="9" t="n">
        <v>0</v>
      </c>
    </row>
    <row outlineLevel="0" r="173">
      <c r="A173" s="132" t="s">
        <v>136</v>
      </c>
      <c r="B173" s="12" t="s">
        <v>137</v>
      </c>
      <c r="C173" s="27" t="n">
        <f aca="false" ca="false" dt2D="false" dtr="false" t="normal">ROUND(SUM(C17, C51, C87), 1)</f>
        <v>732.20000000000005</v>
      </c>
      <c r="D173" s="27" t="n">
        <f aca="false" ca="false" dt2D="false" dtr="false" t="normal">ROUND(SUM(D17, D51, D87), 1)</f>
        <v>588.5</v>
      </c>
      <c r="E173" s="27" t="n">
        <f aca="false" ca="false" dt2D="false" dtr="false" t="normal">ROUND(SUM(E17, E51, E87), 1)</f>
        <v>415</v>
      </c>
      <c r="F173" s="7" t="n">
        <f aca="false" ca="false" dt2D="false" dtr="false" t="normal">ROUND(SUM(F17, F51, F87), 1)</f>
        <v>420.60000000000002</v>
      </c>
      <c r="G173" s="7" t="n">
        <f aca="false" ca="false" dt2D="false" dtr="false" t="normal">ROUND(SUM(G17, G51, G87), 1)</f>
        <v>425</v>
      </c>
      <c r="H173" s="7" t="n">
        <f aca="false" ca="false" dt2D="false" dtr="false" t="normal">ROUND(SUM(H17, H51, H87), 1)</f>
        <v>428.89999999999998</v>
      </c>
      <c r="I173" s="7" t="n">
        <f aca="false" ca="false" dt2D="false" dtr="false" t="normal">ROUND(SUM(I17, I51, I87), 1)</f>
        <v>433.69999999999999</v>
      </c>
      <c r="J173" s="7" t="n">
        <f aca="false" ca="false" dt2D="false" dtr="false" t="normal">IFERROR(ROUND(IF(C173, I173/C173*100, 0), 1), 0)</f>
        <v>59.200000000000003</v>
      </c>
      <c r="K173" s="6" t="n"/>
      <c r="L173" s="36" t="n">
        <v>0</v>
      </c>
      <c r="M173" s="36" t="n">
        <v>588</v>
      </c>
      <c r="N173" s="36" t="n">
        <v>0</v>
      </c>
      <c r="O173" s="17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9" t="n">
        <v>732.20000000000005</v>
      </c>
      <c r="Y173" s="9" t="n">
        <v>588.5</v>
      </c>
      <c r="Z173" s="9" t="n">
        <v>593.89999999999998</v>
      </c>
      <c r="AA173" s="9" t="n">
        <v>601.29999999999995</v>
      </c>
      <c r="AB173" s="9" t="n">
        <v>611.29999999999995</v>
      </c>
      <c r="AC173" s="9" t="n">
        <v>623.10000000000002</v>
      </c>
    </row>
    <row outlineLevel="0" r="174">
      <c r="A174" s="2" t="s">
        <v>148</v>
      </c>
      <c r="B174" s="4" t="s">
        <v>149</v>
      </c>
      <c r="C174" s="49" t="n">
        <v>113.7</v>
      </c>
      <c r="D174" s="50" t="n">
        <f aca="false" ca="false" dt2D="false" dtr="false" t="normal">IFERROR(ROUND(IF(C173, D173/C173*100, 0), 1), 0)</f>
        <v>80.400000000000006</v>
      </c>
      <c r="E174" s="50" t="n">
        <f aca="false" ca="false" dt2D="false" dtr="false" t="normal">IFERROR(ROUND(IF(D173, E173/D173*100, 0), 1), 0)</f>
        <v>70.5</v>
      </c>
      <c r="F174" s="50" t="n">
        <f aca="false" ca="false" dt2D="false" dtr="false" t="normal">IFERROR(ROUND(IF(E173, F173/E173*100, 0), 1), 0)</f>
        <v>101.29999999999998</v>
      </c>
      <c r="G174" s="50" t="n">
        <f aca="false" ca="false" dt2D="false" dtr="false" t="normal">IFERROR(ROUND(IF(F173, G173/F173*100, 0), 1), 0)</f>
        <v>101</v>
      </c>
      <c r="H174" s="50" t="n">
        <f aca="false" ca="false" dt2D="false" dtr="false" t="normal">IFERROR(ROUND(IF(G173, H173/G173*100, 0), 1), 0)</f>
        <v>100.90000000000001</v>
      </c>
      <c r="I174" s="50" t="n">
        <f aca="false" ca="false" dt2D="false" dtr="false" t="normal">IFERROR(ROUND(IF(H173, I173/H173*100, 0), 1), 0)</f>
        <v>101.09999999999999</v>
      </c>
      <c r="J174" s="14" t="s">
        <v>153</v>
      </c>
      <c r="K174" s="6" t="n"/>
      <c r="L174" s="6" t="n"/>
      <c r="M174" s="6" t="n"/>
      <c r="N174" s="6" t="n"/>
      <c r="O174" s="17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9" t="n">
        <v>113.7</v>
      </c>
      <c r="Y174" s="9" t="n">
        <v>80.400000000000006</v>
      </c>
      <c r="Z174" s="9" t="n">
        <v>100.90000000000001</v>
      </c>
      <c r="AA174" s="9" t="n">
        <v>101.2</v>
      </c>
      <c r="AB174" s="9" t="n">
        <v>101.7</v>
      </c>
      <c r="AC174" s="9" t="n">
        <v>101.90000000000001</v>
      </c>
    </row>
    <row outlineLevel="0" r="175">
      <c r="A175" s="66" t="s">
        <v>155</v>
      </c>
      <c r="B175" s="146" t="s">
        <v>10</v>
      </c>
      <c r="C175" s="147" t="s">
        <v>10</v>
      </c>
      <c r="D175" s="147" t="s">
        <v>10</v>
      </c>
      <c r="E175" s="147" t="s">
        <v>10</v>
      </c>
      <c r="F175" s="147" t="s">
        <v>10</v>
      </c>
      <c r="G175" s="147" t="s">
        <v>10</v>
      </c>
      <c r="H175" s="147" t="s">
        <v>10</v>
      </c>
      <c r="I175" s="147" t="s">
        <v>10</v>
      </c>
      <c r="J175" s="31" t="s">
        <v>10</v>
      </c>
      <c r="K175" s="6" t="n"/>
      <c r="L175" s="6" t="n"/>
      <c r="M175" s="6" t="n"/>
      <c r="N175" s="6" t="n"/>
      <c r="O175" s="17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9" t="n"/>
      <c r="Y175" s="9" t="n"/>
      <c r="Z175" s="9" t="n"/>
      <c r="AA175" s="9" t="n"/>
      <c r="AB175" s="9" t="n"/>
      <c r="AC175" s="9" t="n"/>
    </row>
    <row outlineLevel="0" r="176">
      <c r="A176" s="66" t="s">
        <v>160</v>
      </c>
      <c r="B176" s="70" t="s">
        <v>161</v>
      </c>
      <c r="C176" s="10" t="n">
        <f aca="false" ca="false" dt2D="false" dtr="false" t="normal">C17</f>
        <v>0</v>
      </c>
      <c r="D176" s="10" t="n">
        <f aca="false" ca="false" dt2D="false" dtr="false" t="normal">D17</f>
        <v>103</v>
      </c>
      <c r="E176" s="10" t="n">
        <f aca="false" ca="false" dt2D="false" dtr="false" t="normal">E17</f>
        <v>103</v>
      </c>
      <c r="F176" s="10" t="n">
        <f aca="false" ca="false" dt2D="false" dtr="false" t="normal">F17</f>
        <v>105</v>
      </c>
      <c r="G176" s="10" t="n">
        <f aca="false" ca="false" dt2D="false" dtr="false" t="normal">G17</f>
        <v>107</v>
      </c>
      <c r="H176" s="10" t="n">
        <f aca="false" ca="false" dt2D="false" dtr="false" t="normal">H17</f>
        <v>108.90000000000001</v>
      </c>
      <c r="I176" s="10" t="n">
        <f aca="false" ca="false" dt2D="false" dtr="false" t="normal">I17</f>
        <v>110.73999999999999</v>
      </c>
      <c r="J176" s="14" t="s">
        <v>166</v>
      </c>
      <c r="K176" s="6" t="n"/>
      <c r="L176" s="6" t="n"/>
      <c r="M176" s="6" t="n"/>
      <c r="N176" s="6" t="n"/>
      <c r="O176" s="17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9" t="n">
        <v>0</v>
      </c>
      <c r="Y176" s="9" t="n">
        <v>103</v>
      </c>
      <c r="Z176" s="9" t="n">
        <v>107.7</v>
      </c>
      <c r="AA176" s="9" t="n">
        <v>110.3</v>
      </c>
      <c r="AB176" s="9" t="n">
        <v>113.3</v>
      </c>
      <c r="AC176" s="9" t="n">
        <v>116.59999999999999</v>
      </c>
    </row>
    <row outlineLevel="0" r="177">
      <c r="A177" s="2" t="s">
        <v>169</v>
      </c>
      <c r="B177" s="4" t="s">
        <v>170</v>
      </c>
      <c r="C177" s="14" t="s">
        <v>172</v>
      </c>
      <c r="D177" s="50" t="n">
        <f aca="false" ca="false" dt2D="false" dtr="false" t="normal">IFERROR(ROUND(IF(C176, D176/C176*100, 0), 1), 0)</f>
        <v>0</v>
      </c>
      <c r="E177" s="50" t="n">
        <f aca="false" ca="false" dt2D="false" dtr="false" t="normal">IFERROR(ROUND(IF(D176, E176/D176*100, 0), 1), 0)</f>
        <v>100</v>
      </c>
      <c r="F177" s="50" t="n">
        <f aca="false" ca="false" dt2D="false" dtr="false" t="normal">IFERROR(ROUND(IF(E176, F176/E176*100, 0), 1), 0)</f>
        <v>101.90000000000001</v>
      </c>
      <c r="G177" s="50" t="n">
        <f aca="false" ca="false" dt2D="false" dtr="false" t="normal">IFERROR(ROUND(IF(F176, G176/F176*100, 0), 1), 0)</f>
        <v>101.90000000000001</v>
      </c>
      <c r="H177" s="50" t="n">
        <f aca="false" ca="false" dt2D="false" dtr="false" t="normal">IFERROR(ROUND(IF(G176, H176/G176*100, 0), 1), 0)</f>
        <v>101.8</v>
      </c>
      <c r="I177" s="50" t="n">
        <f aca="false" ca="false" dt2D="false" dtr="false" t="normal">IFERROR(ROUND(IF(H176, I176/H176*100, 0), 1), 0)</f>
        <v>101.69999999999999</v>
      </c>
      <c r="J177" s="14" t="s">
        <v>179</v>
      </c>
      <c r="K177" s="6" t="n"/>
      <c r="L177" s="6" t="n"/>
      <c r="M177" s="6" t="n"/>
      <c r="N177" s="6" t="n"/>
      <c r="O177" s="17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9" t="n">
        <v>0</v>
      </c>
      <c r="Y177" s="9" t="n">
        <v>0</v>
      </c>
      <c r="Z177" s="9" t="n">
        <v>104.59999999999999</v>
      </c>
      <c r="AA177" s="9" t="n">
        <v>102.40000000000001</v>
      </c>
      <c r="AB177" s="9" t="n">
        <v>102.7</v>
      </c>
      <c r="AC177" s="9" t="n">
        <v>102.90000000000001</v>
      </c>
    </row>
    <row outlineLevel="0" r="178">
      <c r="A178" s="66" t="s">
        <v>182</v>
      </c>
      <c r="B178" s="70" t="s">
        <v>183</v>
      </c>
      <c r="C178" s="10" t="n">
        <f aca="false" ca="false" dt2D="false" dtr="false" t="normal">C51</f>
        <v>732.20000000000005</v>
      </c>
      <c r="D178" s="10" t="n">
        <f aca="false" ca="false" dt2D="false" dtr="false" t="normal">D51</f>
        <v>485.5</v>
      </c>
      <c r="E178" s="10" t="n">
        <f aca="false" ca="false" dt2D="false" dtr="false" t="normal">E51</f>
        <v>312</v>
      </c>
      <c r="F178" s="10" t="n">
        <f aca="false" ca="false" dt2D="false" dtr="false" t="normal">F51</f>
        <v>315.60000000000002</v>
      </c>
      <c r="G178" s="10" t="n">
        <f aca="false" ca="false" dt2D="false" dtr="false" t="normal">G51</f>
        <v>318</v>
      </c>
      <c r="H178" s="10" t="n">
        <f aca="false" ca="false" dt2D="false" dtr="false" t="normal">H51</f>
        <v>320</v>
      </c>
      <c r="I178" s="10" t="n">
        <f aca="false" ca="false" dt2D="false" dtr="false" t="normal">I51</f>
        <v>323</v>
      </c>
      <c r="J178" s="14" t="s">
        <v>128</v>
      </c>
      <c r="K178" s="6" t="n"/>
      <c r="L178" s="6" t="n"/>
      <c r="M178" s="6" t="n"/>
      <c r="N178" s="6" t="n"/>
      <c r="O178" s="17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9" t="n">
        <v>732.20000000000005</v>
      </c>
      <c r="Y178" s="9" t="n">
        <v>485.5</v>
      </c>
      <c r="Z178" s="9" t="n">
        <v>486.19999999999999</v>
      </c>
      <c r="AA178" s="9" t="n">
        <v>491</v>
      </c>
      <c r="AB178" s="9" t="n">
        <v>498</v>
      </c>
      <c r="AC178" s="9" t="n">
        <v>506.5</v>
      </c>
    </row>
    <row outlineLevel="0" r="179">
      <c r="A179" s="2" t="s">
        <v>190</v>
      </c>
      <c r="B179" s="4" t="s">
        <v>191</v>
      </c>
      <c r="C179" s="14" t="s">
        <v>192</v>
      </c>
      <c r="D179" s="50" t="n">
        <f aca="false" ca="false" dt2D="false" dtr="false" t="normal">IFERROR(ROUND(IF(C178, D178/C178*100, 0), 1), 0)</f>
        <v>66.300000000000011</v>
      </c>
      <c r="E179" s="50" t="n">
        <f aca="false" ca="false" dt2D="false" dtr="false" t="normal">IFERROR(ROUND(IF(D178, E178/D178*100, 0), 1), 0)</f>
        <v>64.299999999999997</v>
      </c>
      <c r="F179" s="50" t="n">
        <f aca="false" ca="false" dt2D="false" dtr="false" t="normal">IFERROR(ROUND(IF(E178, F178/E178*100, 0), 1), 0)</f>
        <v>101.2</v>
      </c>
      <c r="G179" s="50" t="n">
        <f aca="false" ca="false" dt2D="false" dtr="false" t="normal">IFERROR(ROUND(IF(F178, G178/F178*100, 0), 1), 0)</f>
        <v>100.8</v>
      </c>
      <c r="H179" s="50" t="n">
        <f aca="false" ca="false" dt2D="false" dtr="false" t="normal">IFERROR(ROUND(IF(G178, H178/G178*100, 0), 1), 0)</f>
        <v>100.59999999999999</v>
      </c>
      <c r="I179" s="50" t="n">
        <f aca="false" ca="false" dt2D="false" dtr="false" t="normal">IFERROR(ROUND(IF(H178, I178/H178*100, 0), 1), 0)</f>
        <v>100.90000000000001</v>
      </c>
      <c r="J179" s="14" t="s">
        <v>197</v>
      </c>
      <c r="K179" s="6" t="n"/>
      <c r="L179" s="6" t="n"/>
      <c r="M179" s="6" t="n"/>
      <c r="N179" s="6" t="n"/>
      <c r="O179" s="17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9" t="n">
        <v>303.80000000000001</v>
      </c>
      <c r="Y179" s="9" t="n">
        <v>66.299999999999997</v>
      </c>
      <c r="Z179" s="9" t="n">
        <v>100.09999999999999</v>
      </c>
      <c r="AA179" s="9" t="n">
        <v>101</v>
      </c>
      <c r="AB179" s="9" t="n">
        <v>101.40000000000001</v>
      </c>
      <c r="AC179" s="9" t="n">
        <v>101.7</v>
      </c>
    </row>
    <row outlineLevel="0" r="180">
      <c r="A180" s="66" t="s">
        <v>201</v>
      </c>
      <c r="B180" s="70" t="s">
        <v>202</v>
      </c>
      <c r="C180" s="10" t="n">
        <f aca="false" ca="false" dt2D="false" dtr="false" t="normal">C87</f>
        <v>0</v>
      </c>
      <c r="D180" s="10" t="n">
        <f aca="false" ca="false" dt2D="false" dtr="false" t="normal">D87</f>
        <v>0</v>
      </c>
      <c r="E180" s="10" t="n">
        <f aca="false" ca="false" dt2D="false" dtr="false" t="normal">E87</f>
        <v>0</v>
      </c>
      <c r="F180" s="10" t="n">
        <f aca="false" ca="false" dt2D="false" dtr="false" t="normal">F87</f>
        <v>0</v>
      </c>
      <c r="G180" s="10" t="n">
        <f aca="false" ca="false" dt2D="false" dtr="false" t="normal">G87</f>
        <v>0</v>
      </c>
      <c r="H180" s="10" t="n">
        <f aca="false" ca="false" dt2D="false" dtr="false" t="normal">H87</f>
        <v>0</v>
      </c>
      <c r="I180" s="10" t="n">
        <f aca="false" ca="false" dt2D="false" dtr="false" t="normal">I87</f>
        <v>0</v>
      </c>
      <c r="J180" s="14" t="s">
        <v>204</v>
      </c>
      <c r="K180" s="6" t="n"/>
      <c r="L180" s="6" t="n"/>
      <c r="M180" s="6" t="n"/>
      <c r="N180" s="6" t="n"/>
      <c r="O180" s="17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9" t="n">
        <v>0</v>
      </c>
      <c r="Y180" s="9" t="n">
        <v>0</v>
      </c>
      <c r="Z180" s="9" t="n">
        <v>0</v>
      </c>
      <c r="AA180" s="9" t="n">
        <v>0</v>
      </c>
      <c r="AB180" s="9" t="n">
        <v>0</v>
      </c>
      <c r="AC180" s="9" t="n">
        <v>0</v>
      </c>
    </row>
    <row outlineLevel="0" r="181">
      <c r="A181" s="2" t="s">
        <v>210</v>
      </c>
      <c r="B181" s="4" t="s">
        <v>170</v>
      </c>
      <c r="C181" s="14" t="s">
        <v>211</v>
      </c>
      <c r="D181" s="50" t="n">
        <f aca="false" ca="false" dt2D="false" dtr="false" t="normal">IFERROR(ROUND(IF(C180, D180/C180*100, 0), 1), 0)</f>
        <v>0</v>
      </c>
      <c r="E181" s="50" t="n">
        <f aca="false" ca="false" dt2D="false" dtr="false" t="normal">IFERROR(ROUND(IF(D180, E180/D180*100, 0), 1), 0)</f>
        <v>0</v>
      </c>
      <c r="F181" s="50" t="n">
        <f aca="false" ca="false" dt2D="false" dtr="false" t="normal">IFERROR(ROUND(IF(E180, F180/E180*100, 0), 1), 0)</f>
        <v>0</v>
      </c>
      <c r="G181" s="50" t="n">
        <f aca="false" ca="false" dt2D="false" dtr="false" t="normal">IFERROR(ROUND(IF(F180, G180/F180*100, 0), 1), 0)</f>
        <v>0</v>
      </c>
      <c r="H181" s="50" t="n">
        <f aca="false" ca="false" dt2D="false" dtr="false" t="normal">IFERROR(ROUND(IF(G180, H180/G180*100, 0), 1), 0)</f>
        <v>0</v>
      </c>
      <c r="I181" s="50" t="n">
        <f aca="false" ca="false" dt2D="false" dtr="false" t="normal">IFERROR(ROUND(IF(H180, I180/H180*100, 0), 1), 0)</f>
        <v>0</v>
      </c>
      <c r="J181" s="14" t="s">
        <v>213</v>
      </c>
      <c r="K181" s="6" t="n"/>
      <c r="L181" s="6" t="n"/>
      <c r="M181" s="6" t="n"/>
      <c r="N181" s="6" t="n"/>
      <c r="O181" s="17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9" t="n">
        <v>0</v>
      </c>
      <c r="Y181" s="9" t="n">
        <v>0</v>
      </c>
      <c r="Z181" s="9" t="n">
        <v>0</v>
      </c>
      <c r="AA181" s="9" t="n">
        <v>0</v>
      </c>
      <c r="AB181" s="9" t="n">
        <v>0</v>
      </c>
      <c r="AC181" s="9" t="n">
        <v>0</v>
      </c>
    </row>
    <row outlineLevel="0" r="182">
      <c r="A182" s="132" t="s">
        <v>220</v>
      </c>
      <c r="B182" s="12" t="s">
        <v>221</v>
      </c>
      <c r="C182" s="7" t="n">
        <f aca="false" ca="false" dt2D="false" dtr="false" t="normal">ROUND(SUM(C19, C53, C89), 1)</f>
        <v>0</v>
      </c>
      <c r="D182" s="7" t="n">
        <f aca="false" ca="false" dt2D="false" dtr="false" t="normal">ROUND(SUM(D19, D53, D89), 1)</f>
        <v>0</v>
      </c>
      <c r="E182" s="7" t="n">
        <f aca="false" ca="false" dt2D="false" dtr="false" t="normal">ROUND(SUM(E19, E53, E89), 1)</f>
        <v>0</v>
      </c>
      <c r="F182" s="7" t="n">
        <f aca="false" ca="false" dt2D="false" dtr="false" t="normal">ROUND(SUM(F19, F53, F89), 1)</f>
        <v>0</v>
      </c>
      <c r="G182" s="7" t="n">
        <f aca="false" ca="false" dt2D="false" dtr="false" t="normal">ROUND(SUM(G19, G53, G89), 1)</f>
        <v>0</v>
      </c>
      <c r="H182" s="7" t="n">
        <f aca="false" ca="false" dt2D="false" dtr="false" t="normal">ROUND(SUM(H19, H53, H89), 1)</f>
        <v>0</v>
      </c>
      <c r="I182" s="7" t="n">
        <f aca="false" ca="false" dt2D="false" dtr="false" t="normal">ROUND(SUM(I19, I53, I89), 1)</f>
        <v>0</v>
      </c>
      <c r="J182" s="7" t="n">
        <f aca="false" ca="false" dt2D="false" dtr="false" t="normal">IFERROR(ROUND(IF(C182, I182/C182*100, 0), 1), 0)</f>
        <v>0</v>
      </c>
      <c r="K182" s="6" t="n"/>
      <c r="L182" s="6" t="n"/>
      <c r="M182" s="6" t="n"/>
      <c r="N182" s="6" t="n"/>
      <c r="O182" s="17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9" t="n">
        <v>0</v>
      </c>
      <c r="Y182" s="9" t="n">
        <v>0</v>
      </c>
      <c r="Z182" s="9" t="n">
        <v>0</v>
      </c>
      <c r="AA182" s="9" t="n">
        <v>0</v>
      </c>
      <c r="AB182" s="9" t="n">
        <v>0</v>
      </c>
      <c r="AC182" s="9" t="n">
        <v>0</v>
      </c>
    </row>
    <row outlineLevel="0" r="183">
      <c r="A183" s="2" t="s">
        <v>228</v>
      </c>
      <c r="B183" s="4" t="s">
        <v>229</v>
      </c>
      <c r="C183" s="49" t="n">
        <v>0</v>
      </c>
      <c r="D183" s="50" t="n">
        <f aca="false" ca="false" dt2D="false" dtr="false" t="normal">IFERROR(ROUND(IF(C182, D182/C182*100, 0), 1), 0)</f>
        <v>0</v>
      </c>
      <c r="E183" s="50" t="n">
        <f aca="false" ca="false" dt2D="false" dtr="false" t="normal">IFERROR(ROUND(IF(D182, E182/D182*100, 0), 1), 0)</f>
        <v>0</v>
      </c>
      <c r="F183" s="50" t="n">
        <f aca="false" ca="false" dt2D="false" dtr="false" t="normal">IFERROR(ROUND(IF(E182, F182/E182*100, 0), 1), 0)</f>
        <v>0</v>
      </c>
      <c r="G183" s="50" t="n">
        <f aca="false" ca="false" dt2D="false" dtr="false" t="normal">IFERROR(ROUND(IF(F182, G182/F182*100, 0), 1), 0)</f>
        <v>0</v>
      </c>
      <c r="H183" s="50" t="n">
        <f aca="false" ca="false" dt2D="false" dtr="false" t="normal">IFERROR(ROUND(IF(G182, H182/G182*100, 0), 1), 0)</f>
        <v>0</v>
      </c>
      <c r="I183" s="50" t="n">
        <f aca="false" ca="false" dt2D="false" dtr="false" t="normal">IFERROR(ROUND(IF(H182, I182/H182*100, 0), 1), 0)</f>
        <v>0</v>
      </c>
      <c r="J183" s="14" t="s">
        <v>236</v>
      </c>
      <c r="K183" s="6" t="n"/>
      <c r="L183" s="6" t="n"/>
      <c r="M183" s="6" t="n"/>
      <c r="N183" s="6" t="n"/>
      <c r="O183" s="17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9" t="n">
        <v>0</v>
      </c>
      <c r="Y183" s="9" t="n">
        <v>0</v>
      </c>
      <c r="Z183" s="9" t="n">
        <v>0</v>
      </c>
      <c r="AA183" s="9" t="n">
        <v>0</v>
      </c>
      <c r="AB183" s="9" t="n">
        <v>0</v>
      </c>
      <c r="AC183" s="9" t="n">
        <v>0</v>
      </c>
    </row>
    <row outlineLevel="0" r="184">
      <c r="A184" s="66" t="s">
        <v>238</v>
      </c>
      <c r="B184" s="67" t="s">
        <v>10</v>
      </c>
      <c r="C184" s="68" t="s">
        <v>10</v>
      </c>
      <c r="D184" s="68" t="s">
        <v>10</v>
      </c>
      <c r="E184" s="68" t="s">
        <v>10</v>
      </c>
      <c r="F184" s="68" t="s">
        <v>10</v>
      </c>
      <c r="G184" s="68" t="s">
        <v>10</v>
      </c>
      <c r="H184" s="68" t="s">
        <v>10</v>
      </c>
      <c r="I184" s="68" t="s">
        <v>10</v>
      </c>
      <c r="J184" s="31" t="s">
        <v>10</v>
      </c>
      <c r="K184" s="6" t="n"/>
      <c r="L184" s="6" t="n"/>
      <c r="M184" s="6" t="n"/>
      <c r="N184" s="6" t="n"/>
      <c r="O184" s="17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9" t="n"/>
      <c r="Y184" s="9" t="n"/>
      <c r="Z184" s="9" t="n"/>
      <c r="AA184" s="9" t="n"/>
      <c r="AB184" s="9" t="n"/>
      <c r="AC184" s="9" t="n"/>
    </row>
    <row outlineLevel="0" r="185">
      <c r="A185" s="66" t="s">
        <v>240</v>
      </c>
      <c r="B185" s="70" t="s">
        <v>242</v>
      </c>
      <c r="C185" s="163" t="n">
        <f aca="false" ca="false" dt2D="false" dtr="false" t="normal">C19</f>
        <v>0</v>
      </c>
      <c r="D185" s="163" t="n">
        <f aca="false" ca="false" dt2D="false" dtr="false" t="normal">D19</f>
        <v>0</v>
      </c>
      <c r="E185" s="163" t="n">
        <f aca="false" ca="false" dt2D="false" dtr="false" t="normal">E19</f>
        <v>0</v>
      </c>
      <c r="F185" s="163" t="n">
        <f aca="false" ca="false" dt2D="false" dtr="false" t="normal">F19</f>
        <v>0</v>
      </c>
      <c r="G185" s="163" t="n">
        <f aca="false" ca="false" dt2D="false" dtr="false" t="normal">G19</f>
        <v>0</v>
      </c>
      <c r="H185" s="163" t="n">
        <f aca="false" ca="false" dt2D="false" dtr="false" t="normal">H19</f>
        <v>0</v>
      </c>
      <c r="I185" s="163" t="n">
        <f aca="false" ca="false" dt2D="false" dtr="false" t="normal">I19</f>
        <v>0</v>
      </c>
      <c r="J185" s="14" t="s">
        <v>245</v>
      </c>
      <c r="K185" s="6" t="n"/>
      <c r="L185" s="6" t="n"/>
      <c r="M185" s="6" t="n"/>
      <c r="N185" s="6" t="n"/>
      <c r="O185" s="17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9" t="n">
        <v>0</v>
      </c>
      <c r="Y185" s="9" t="n">
        <v>0</v>
      </c>
      <c r="Z185" s="9" t="n">
        <v>0</v>
      </c>
      <c r="AA185" s="9" t="n">
        <v>0</v>
      </c>
      <c r="AB185" s="9" t="n">
        <v>0</v>
      </c>
      <c r="AC185" s="9" t="n">
        <v>0</v>
      </c>
    </row>
    <row outlineLevel="0" r="186">
      <c r="A186" s="2" t="s">
        <v>249</v>
      </c>
      <c r="B186" s="4" t="s">
        <v>251</v>
      </c>
      <c r="C186" s="14" t="s">
        <v>254</v>
      </c>
      <c r="D186" s="50" t="n">
        <f aca="false" ca="false" dt2D="false" dtr="false" t="normal">IFERROR(ROUND(IF(C185, D185/C185*100, 0), 1), 0)</f>
        <v>0</v>
      </c>
      <c r="E186" s="50" t="n">
        <f aca="false" ca="false" dt2D="false" dtr="false" t="normal">IFERROR(ROUND(IF(D185, E185/D185*100, 0), 1), 0)</f>
        <v>0</v>
      </c>
      <c r="F186" s="50" t="n">
        <f aca="false" ca="false" dt2D="false" dtr="false" t="normal">IFERROR(ROUND(IF(E185, F185/E185*100, 0), 1), 0)</f>
        <v>0</v>
      </c>
      <c r="G186" s="50" t="n">
        <f aca="false" ca="false" dt2D="false" dtr="false" t="normal">IFERROR(ROUND(IF(F185, G185/F185*100, 0), 1), 0)</f>
        <v>0</v>
      </c>
      <c r="H186" s="50" t="n">
        <f aca="false" ca="false" dt2D="false" dtr="false" t="normal">IFERROR(ROUND(IF(G185, H185/G185*100, 0), 1), 0)</f>
        <v>0</v>
      </c>
      <c r="I186" s="50" t="n">
        <f aca="false" ca="false" dt2D="false" dtr="false" t="normal">IFERROR(ROUND(IF(H185, I185/H185*100, 0), 1), 0)</f>
        <v>0</v>
      </c>
      <c r="J186" s="14" t="s">
        <v>68</v>
      </c>
      <c r="K186" s="6" t="n"/>
      <c r="L186" s="6" t="n"/>
      <c r="M186" s="6" t="n"/>
      <c r="N186" s="6" t="n"/>
      <c r="O186" s="17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9" t="n">
        <v>0</v>
      </c>
      <c r="Y186" s="9" t="n">
        <v>0</v>
      </c>
      <c r="Z186" s="9" t="n">
        <v>0</v>
      </c>
      <c r="AA186" s="9" t="n">
        <v>0</v>
      </c>
      <c r="AB186" s="9" t="n">
        <v>0</v>
      </c>
      <c r="AC186" s="9" t="n">
        <v>0</v>
      </c>
    </row>
    <row outlineLevel="0" r="187">
      <c r="A187" s="66" t="s">
        <v>258</v>
      </c>
      <c r="B187" s="70" t="s">
        <v>259</v>
      </c>
      <c r="C187" s="163" t="n">
        <f aca="false" ca="false" dt2D="false" dtr="false" t="normal">C53</f>
        <v>0</v>
      </c>
      <c r="D187" s="163" t="n">
        <f aca="false" ca="false" dt2D="false" dtr="false" t="normal">D53</f>
        <v>0</v>
      </c>
      <c r="E187" s="163" t="n">
        <f aca="false" ca="false" dt2D="false" dtr="false" t="normal">E53</f>
        <v>0</v>
      </c>
      <c r="F187" s="163" t="n">
        <f aca="false" ca="false" dt2D="false" dtr="false" t="normal">F53</f>
        <v>0</v>
      </c>
      <c r="G187" s="163" t="n">
        <f aca="false" ca="false" dt2D="false" dtr="false" t="normal">G53</f>
        <v>0</v>
      </c>
      <c r="H187" s="163" t="n">
        <f aca="false" ca="false" dt2D="false" dtr="false" t="normal">H53</f>
        <v>0</v>
      </c>
      <c r="I187" s="163" t="n">
        <f aca="false" ca="false" dt2D="false" dtr="false" t="normal">I53</f>
        <v>0</v>
      </c>
      <c r="J187" s="14" t="s">
        <v>264</v>
      </c>
      <c r="K187" s="6" t="n"/>
      <c r="L187" s="6" t="n"/>
      <c r="M187" s="6" t="n"/>
      <c r="N187" s="6" t="n"/>
      <c r="O187" s="17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9" t="n">
        <v>0</v>
      </c>
      <c r="Y187" s="9" t="n">
        <v>0</v>
      </c>
      <c r="Z187" s="9" t="n">
        <v>0</v>
      </c>
      <c r="AA187" s="9" t="n">
        <v>0</v>
      </c>
      <c r="AB187" s="9" t="n">
        <v>0</v>
      </c>
      <c r="AC187" s="9" t="n">
        <v>0</v>
      </c>
    </row>
    <row outlineLevel="0" r="188">
      <c r="A188" s="2" t="s">
        <v>169</v>
      </c>
      <c r="B188" s="4" t="s">
        <v>268</v>
      </c>
      <c r="C188" s="14" t="s">
        <v>269</v>
      </c>
      <c r="D188" s="50" t="n">
        <f aca="false" ca="false" dt2D="false" dtr="false" t="normal">IFERROR(ROUND(IF(C187, D187/C187*100, 0), 1), 0)</f>
        <v>0</v>
      </c>
      <c r="E188" s="50" t="n">
        <f aca="false" ca="false" dt2D="false" dtr="false" t="normal">IFERROR(ROUND(IF(D187, E187/D187*100, 0), 1), 0)</f>
        <v>0</v>
      </c>
      <c r="F188" s="50" t="n">
        <f aca="false" ca="false" dt2D="false" dtr="false" t="normal">IFERROR(ROUND(IF(E187, F187/E187*100, 0), 1), 0)</f>
        <v>0</v>
      </c>
      <c r="G188" s="50" t="n">
        <f aca="false" ca="false" dt2D="false" dtr="false" t="normal">IFERROR(ROUND(IF(F187, G187/F187*100, 0), 1), 0)</f>
        <v>0</v>
      </c>
      <c r="H188" s="50" t="n">
        <f aca="false" ca="false" dt2D="false" dtr="false" t="normal">IFERROR(ROUND(IF(G187, H187/G187*100, 0), 1), 0)</f>
        <v>0</v>
      </c>
      <c r="I188" s="50" t="n">
        <f aca="false" ca="false" dt2D="false" dtr="false" t="normal">IFERROR(ROUND(IF(H187, I187/H187*100, 0), 1), 0)</f>
        <v>0</v>
      </c>
      <c r="J188" s="14" t="s">
        <v>275</v>
      </c>
      <c r="K188" s="6" t="n"/>
      <c r="L188" s="6" t="n"/>
      <c r="M188" s="6" t="n"/>
      <c r="N188" s="6" t="n"/>
      <c r="O188" s="17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9" t="n">
        <v>0</v>
      </c>
      <c r="Y188" s="9" t="n">
        <v>0</v>
      </c>
      <c r="Z188" s="9" t="n">
        <v>0</v>
      </c>
      <c r="AA188" s="9" t="n">
        <v>0</v>
      </c>
      <c r="AB188" s="9" t="n">
        <v>0</v>
      </c>
      <c r="AC188" s="9" t="n">
        <v>0</v>
      </c>
    </row>
    <row outlineLevel="0" r="189">
      <c r="A189" s="66" t="s">
        <v>277</v>
      </c>
      <c r="B189" s="70" t="s">
        <v>278</v>
      </c>
      <c r="C189" s="163" t="n">
        <f aca="false" ca="false" dt2D="false" dtr="false" t="normal">C89</f>
        <v>0</v>
      </c>
      <c r="D189" s="163" t="n">
        <f aca="false" ca="false" dt2D="false" dtr="false" t="normal">D89</f>
        <v>0</v>
      </c>
      <c r="E189" s="163" t="n">
        <f aca="false" ca="false" dt2D="false" dtr="false" t="normal">E89</f>
        <v>0</v>
      </c>
      <c r="F189" s="163" t="n">
        <f aca="false" ca="false" dt2D="false" dtr="false" t="normal">F89</f>
        <v>0</v>
      </c>
      <c r="G189" s="163" t="n">
        <f aca="false" ca="false" dt2D="false" dtr="false" t="normal">G89</f>
        <v>0</v>
      </c>
      <c r="H189" s="163" t="n">
        <f aca="false" ca="false" dt2D="false" dtr="false" t="normal">H89</f>
        <v>0</v>
      </c>
      <c r="I189" s="163" t="n">
        <f aca="false" ca="false" dt2D="false" dtr="false" t="normal">I89</f>
        <v>0</v>
      </c>
      <c r="J189" s="14" t="s">
        <v>281</v>
      </c>
      <c r="K189" s="6" t="n"/>
      <c r="L189" s="6" t="n"/>
      <c r="M189" s="6" t="n"/>
      <c r="N189" s="6" t="n"/>
      <c r="O189" s="17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9" t="n">
        <v>0</v>
      </c>
      <c r="Y189" s="9" t="n">
        <v>0</v>
      </c>
      <c r="Z189" s="9" t="n">
        <v>0</v>
      </c>
      <c r="AA189" s="9" t="n">
        <v>0</v>
      </c>
      <c r="AB189" s="9" t="n">
        <v>0</v>
      </c>
      <c r="AC189" s="9" t="n">
        <v>0</v>
      </c>
    </row>
    <row outlineLevel="0" r="190">
      <c r="A190" s="38" t="s">
        <v>285</v>
      </c>
      <c r="B190" s="39" t="s">
        <v>287</v>
      </c>
      <c r="C190" s="97" t="s">
        <v>288</v>
      </c>
      <c r="D190" s="98" t="n">
        <f aca="false" ca="false" dt2D="false" dtr="false" t="normal">IFERROR(ROUND(IF(C189, D189/C189*100, 0), 1), 0)</f>
        <v>0</v>
      </c>
      <c r="E190" s="98" t="n">
        <f aca="false" ca="false" dt2D="false" dtr="false" t="normal">IFERROR(ROUND(IF(D189, E189/D189*100, 0), 1), 0)</f>
        <v>0</v>
      </c>
      <c r="F190" s="98" t="n">
        <f aca="false" ca="false" dt2D="false" dtr="false" t="normal">IFERROR(ROUND(IF(E189, F189/E189*100, 0), 1), 0)</f>
        <v>0</v>
      </c>
      <c r="G190" s="98" t="n">
        <f aca="false" ca="false" dt2D="false" dtr="false" t="normal">IFERROR(ROUND(IF(F189, G189/F189*100, 0), 1), 0)</f>
        <v>0</v>
      </c>
      <c r="H190" s="98" t="n">
        <f aca="false" ca="false" dt2D="false" dtr="false" t="normal">IFERROR(ROUND(IF(G189, H189/G189*100, 0), 1), 0)</f>
        <v>0</v>
      </c>
      <c r="I190" s="98" t="n">
        <f aca="false" ca="false" dt2D="false" dtr="false" t="normal">IFERROR(ROUND(IF(H189, I189/H189*100, 0), 1), 0)</f>
        <v>0</v>
      </c>
      <c r="J190" s="97" t="s">
        <v>292</v>
      </c>
      <c r="K190" s="6" t="n"/>
      <c r="L190" s="6" t="n"/>
      <c r="M190" s="6" t="n"/>
      <c r="N190" s="6" t="n"/>
      <c r="O190" s="17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9" t="n">
        <v>0</v>
      </c>
      <c r="Y190" s="9" t="n">
        <v>0</v>
      </c>
      <c r="Z190" s="9" t="n">
        <v>0</v>
      </c>
      <c r="AA190" s="9" t="n">
        <v>0</v>
      </c>
      <c r="AB190" s="9" t="n">
        <v>0</v>
      </c>
      <c r="AC190" s="9" t="n">
        <v>0</v>
      </c>
    </row>
    <row outlineLevel="0" r="191">
      <c r="A191" s="103" t="s">
        <v>10</v>
      </c>
      <c r="B191" s="104" t="s">
        <v>10</v>
      </c>
      <c r="C191" s="53" t="n"/>
      <c r="D191" s="53" t="n"/>
      <c r="E191" s="53" t="n"/>
      <c r="F191" s="53" t="n"/>
      <c r="G191" s="53" t="n"/>
      <c r="H191" s="53" t="n"/>
      <c r="I191" s="53" t="n"/>
      <c r="J191" s="110" t="s">
        <v>10</v>
      </c>
      <c r="K191" s="6" t="n"/>
      <c r="L191" s="6" t="n"/>
      <c r="M191" s="6" t="n"/>
      <c r="N191" s="6" t="n"/>
      <c r="O191" s="17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9" t="n"/>
      <c r="Y191" s="9" t="n"/>
      <c r="Z191" s="9" t="n"/>
      <c r="AA191" s="9" t="n"/>
      <c r="AB191" s="9" t="n"/>
      <c r="AC191" s="9" t="n"/>
    </row>
    <row outlineLevel="0" r="192">
      <c r="A192" s="114" t="n">
        <v>20</v>
      </c>
      <c r="B192" s="166" t="s"/>
      <c r="C192" s="167" t="s"/>
      <c r="D192" s="168" t="s"/>
      <c r="E192" s="169" t="s"/>
      <c r="F192" s="170" t="s"/>
      <c r="G192" s="171" t="s"/>
      <c r="H192" s="172" t="s"/>
      <c r="I192" s="173" t="s"/>
      <c r="J192" s="174" t="s"/>
      <c r="K192" s="6" t="n"/>
      <c r="L192" s="6" t="n"/>
      <c r="M192" s="6" t="n"/>
      <c r="N192" s="6" t="n"/>
      <c r="O192" s="17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9" t="n"/>
      <c r="Y192" s="9" t="n"/>
      <c r="Z192" s="9" t="n"/>
      <c r="AA192" s="9" t="n"/>
      <c r="AB192" s="9" t="n"/>
      <c r="AC192" s="9" t="n"/>
    </row>
    <row outlineLevel="0" r="193">
      <c r="A193" s="132" t="s">
        <v>299</v>
      </c>
      <c r="B193" s="12" t="s">
        <v>300</v>
      </c>
      <c r="C193" s="27" t="n">
        <f aca="false" ca="false" dt2D="false" dtr="false" t="normal">ROUND(SUM(C21, C57, C91), 1)</f>
        <v>0</v>
      </c>
      <c r="D193" s="27" t="n">
        <f aca="false" ca="false" dt2D="false" dtr="false" t="normal">ROUND(SUM(D21, D57, D91), 1)</f>
        <v>0</v>
      </c>
      <c r="E193" s="27" t="n">
        <f aca="false" ca="false" dt2D="false" dtr="false" t="normal">ROUND(SUM(E21, E57, E91), 1)</f>
        <v>0</v>
      </c>
      <c r="F193" s="7" t="n">
        <f aca="false" ca="false" dt2D="false" dtr="false" t="normal">ROUND(SUM(F21, F57, F91), 1)</f>
        <v>0</v>
      </c>
      <c r="G193" s="7" t="n">
        <f aca="false" ca="false" dt2D="false" dtr="false" t="normal">ROUND(SUM(G21, G57, G91), 1)</f>
        <v>0</v>
      </c>
      <c r="H193" s="7" t="n">
        <f aca="false" ca="false" dt2D="false" dtr="false" t="normal">ROUND(SUM(H21, H57, H91), 1)</f>
        <v>0</v>
      </c>
      <c r="I193" s="7" t="n">
        <f aca="false" ca="false" dt2D="false" dtr="false" t="normal">ROUND(SUM(I21, I57, I91), 1)</f>
        <v>0</v>
      </c>
      <c r="J193" s="7" t="n">
        <f aca="false" ca="false" dt2D="false" dtr="false" t="normal">IFERROR(ROUND(IF(C193, I193/C193*100, 0), 1), 0)</f>
        <v>0</v>
      </c>
      <c r="K193" s="6" t="n"/>
      <c r="L193" s="36" t="n">
        <v>0</v>
      </c>
      <c r="M193" s="36" t="n">
        <v>0</v>
      </c>
      <c r="N193" s="36" t="n">
        <v>0</v>
      </c>
      <c r="O193" s="17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9" t="n">
        <v>0</v>
      </c>
      <c r="Y193" s="9" t="n">
        <v>0</v>
      </c>
      <c r="Z193" s="9" t="n">
        <v>0</v>
      </c>
      <c r="AA193" s="9" t="n">
        <v>0</v>
      </c>
      <c r="AB193" s="9" t="n">
        <v>0</v>
      </c>
      <c r="AC193" s="9" t="n">
        <v>0</v>
      </c>
    </row>
    <row outlineLevel="0" r="194">
      <c r="A194" s="2" t="s">
        <v>305</v>
      </c>
      <c r="B194" s="4" t="s">
        <v>146</v>
      </c>
      <c r="C194" s="49" t="n">
        <v>0</v>
      </c>
      <c r="D194" s="50" t="n">
        <f aca="false" ca="false" dt2D="false" dtr="false" t="normal">IFERROR(ROUND(IF(C193, D193/C193*100, 0), 1), 0)</f>
        <v>0</v>
      </c>
      <c r="E194" s="50" t="n">
        <f aca="false" ca="false" dt2D="false" dtr="false" t="normal">IFERROR(ROUND(IF(D193, E193/D193*100, 0), 1), 0)</f>
        <v>0</v>
      </c>
      <c r="F194" s="50" t="n">
        <f aca="false" ca="false" dt2D="false" dtr="false" t="normal">IFERROR(ROUND(IF(E193, F193/E193*100, 0), 1), 0)</f>
        <v>0</v>
      </c>
      <c r="G194" s="50" t="n">
        <f aca="false" ca="false" dt2D="false" dtr="false" t="normal">IFERROR(ROUND(IF(F193, G193/F193*100, 0), 1), 0)</f>
        <v>0</v>
      </c>
      <c r="H194" s="50" t="n">
        <f aca="false" ca="false" dt2D="false" dtr="false" t="normal">IFERROR(ROUND(IF(G193, H193/G193*100, 0), 1), 0)</f>
        <v>0</v>
      </c>
      <c r="I194" s="50" t="n">
        <f aca="false" ca="false" dt2D="false" dtr="false" t="normal">IFERROR(ROUND(IF(H193, I193/H193*100, 0), 1), 0)</f>
        <v>0</v>
      </c>
      <c r="J194" s="14" t="s">
        <v>223</v>
      </c>
      <c r="K194" s="6" t="n"/>
      <c r="L194" s="6" t="n"/>
      <c r="M194" s="6" t="n"/>
      <c r="N194" s="6" t="n"/>
      <c r="O194" s="17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9" t="n">
        <v>0</v>
      </c>
      <c r="Y194" s="9" t="n">
        <v>0</v>
      </c>
      <c r="Z194" s="9" t="n">
        <v>0</v>
      </c>
      <c r="AA194" s="9" t="n">
        <v>0</v>
      </c>
      <c r="AB194" s="9" t="n">
        <v>0</v>
      </c>
      <c r="AC194" s="9" t="n">
        <v>0</v>
      </c>
    </row>
    <row outlineLevel="0" r="195">
      <c r="A195" s="66" t="s">
        <v>313</v>
      </c>
      <c r="B195" s="67" t="s">
        <v>10</v>
      </c>
      <c r="C195" s="68" t="s">
        <v>10</v>
      </c>
      <c r="D195" s="68" t="s">
        <v>10</v>
      </c>
      <c r="E195" s="68" t="s">
        <v>10</v>
      </c>
      <c r="F195" s="68" t="s">
        <v>10</v>
      </c>
      <c r="G195" s="68" t="s">
        <v>10</v>
      </c>
      <c r="H195" s="68" t="s">
        <v>10</v>
      </c>
      <c r="I195" s="68" t="s">
        <v>10</v>
      </c>
      <c r="J195" s="68" t="s">
        <v>10</v>
      </c>
      <c r="K195" s="6" t="n"/>
      <c r="L195" s="6" t="n"/>
      <c r="M195" s="6" t="n"/>
      <c r="N195" s="6" t="n"/>
      <c r="O195" s="17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9" t="n"/>
      <c r="Y195" s="9" t="n"/>
      <c r="Z195" s="9" t="n"/>
      <c r="AA195" s="9" t="n"/>
      <c r="AB195" s="9" t="n"/>
      <c r="AC195" s="9" t="n"/>
    </row>
    <row outlineLevel="0" r="196">
      <c r="A196" s="66" t="s">
        <v>320</v>
      </c>
      <c r="B196" s="70" t="s">
        <v>321</v>
      </c>
      <c r="C196" s="50" t="n">
        <f aca="false" ca="false" dt2D="false" dtr="false" t="normal">C21</f>
        <v>0</v>
      </c>
      <c r="D196" s="50" t="n">
        <f aca="false" ca="false" dt2D="false" dtr="false" t="normal">D21</f>
        <v>0</v>
      </c>
      <c r="E196" s="50" t="n">
        <f aca="false" ca="false" dt2D="false" dtr="false" t="normal">E21</f>
        <v>0</v>
      </c>
      <c r="F196" s="50" t="n">
        <f aca="false" ca="false" dt2D="false" dtr="false" t="normal">F21</f>
        <v>0</v>
      </c>
      <c r="G196" s="50" t="n">
        <f aca="false" ca="false" dt2D="false" dtr="false" t="normal">G21</f>
        <v>0</v>
      </c>
      <c r="H196" s="50" t="n">
        <f aca="false" ca="false" dt2D="false" dtr="false" t="normal">H21</f>
        <v>0</v>
      </c>
      <c r="I196" s="50" t="n">
        <f aca="false" ca="false" dt2D="false" dtr="false" t="normal">I21</f>
        <v>0</v>
      </c>
      <c r="J196" s="14" t="s">
        <v>328</v>
      </c>
      <c r="K196" s="6" t="n"/>
      <c r="L196" s="6" t="n"/>
      <c r="M196" s="6" t="n"/>
      <c r="N196" s="6" t="n"/>
      <c r="O196" s="17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9" t="n">
        <v>0</v>
      </c>
      <c r="Y196" s="9" t="n">
        <v>0</v>
      </c>
      <c r="Z196" s="9" t="n">
        <v>0</v>
      </c>
      <c r="AA196" s="9" t="n">
        <v>0</v>
      </c>
      <c r="AB196" s="9" t="n">
        <v>0</v>
      </c>
      <c r="AC196" s="9" t="n">
        <v>0</v>
      </c>
    </row>
    <row outlineLevel="0" r="197">
      <c r="A197" s="2" t="s">
        <v>276</v>
      </c>
      <c r="B197" s="4" t="s">
        <v>332</v>
      </c>
      <c r="C197" s="14" t="s">
        <v>333</v>
      </c>
      <c r="D197" s="50" t="n">
        <f aca="false" ca="false" dt2D="false" dtr="false" t="normal">IFERROR(ROUND(IF(C196, D196/C196*100, 0), 1), 0)</f>
        <v>0</v>
      </c>
      <c r="E197" s="50" t="n">
        <f aca="false" ca="false" dt2D="false" dtr="false" t="normal">IFERROR(ROUND(IF(D196, E196/D196*100, 0), 1), 0)</f>
        <v>0</v>
      </c>
      <c r="F197" s="50" t="n">
        <f aca="false" ca="false" dt2D="false" dtr="false" t="normal">IFERROR(ROUND(IF(E196, F196/E196*100, 0), 1), 0)</f>
        <v>0</v>
      </c>
      <c r="G197" s="50" t="n">
        <f aca="false" ca="false" dt2D="false" dtr="false" t="normal">IFERROR(ROUND(IF(F196, G196/F196*100, 0), 1), 0)</f>
        <v>0</v>
      </c>
      <c r="H197" s="50" t="n">
        <f aca="false" ca="false" dt2D="false" dtr="false" t="normal">IFERROR(ROUND(IF(G196, H196/G196*100, 0), 1), 0)</f>
        <v>0</v>
      </c>
      <c r="I197" s="50" t="n">
        <f aca="false" ca="false" dt2D="false" dtr="false" t="normal">IFERROR(ROUND(IF(H196, I196/H196*100, 0), 1), 0)</f>
        <v>0</v>
      </c>
      <c r="J197" s="14" t="s">
        <v>338</v>
      </c>
      <c r="K197" s="6" t="n"/>
      <c r="L197" s="6" t="n"/>
      <c r="M197" s="6" t="n"/>
      <c r="N197" s="6" t="n"/>
      <c r="O197" s="17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9" t="n">
        <v>0</v>
      </c>
      <c r="Y197" s="9" t="n">
        <v>0</v>
      </c>
      <c r="Z197" s="9" t="n">
        <v>0</v>
      </c>
      <c r="AA197" s="9" t="n">
        <v>0</v>
      </c>
      <c r="AB197" s="9" t="n">
        <v>0</v>
      </c>
      <c r="AC197" s="9" t="n">
        <v>0</v>
      </c>
    </row>
    <row outlineLevel="0" r="198">
      <c r="A198" s="66" t="s">
        <v>341</v>
      </c>
      <c r="B198" s="70" t="s">
        <v>342</v>
      </c>
      <c r="C198" s="50" t="n">
        <f aca="false" ca="false" dt2D="false" dtr="false" t="normal">C57</f>
        <v>0</v>
      </c>
      <c r="D198" s="50" t="n">
        <f aca="false" ca="false" dt2D="false" dtr="false" t="normal">D57</f>
        <v>0</v>
      </c>
      <c r="E198" s="50" t="n">
        <f aca="false" ca="false" dt2D="false" dtr="false" t="normal">E57</f>
        <v>0</v>
      </c>
      <c r="F198" s="50" t="n">
        <f aca="false" ca="false" dt2D="false" dtr="false" t="normal">F57</f>
        <v>0</v>
      </c>
      <c r="G198" s="50" t="n">
        <f aca="false" ca="false" dt2D="false" dtr="false" t="normal">G57</f>
        <v>0</v>
      </c>
      <c r="H198" s="50" t="n">
        <f aca="false" ca="false" dt2D="false" dtr="false" t="normal">H57</f>
        <v>0</v>
      </c>
      <c r="I198" s="50" t="n">
        <f aca="false" ca="false" dt2D="false" dtr="false" t="normal">I57</f>
        <v>0</v>
      </c>
      <c r="J198" s="14" t="s">
        <v>346</v>
      </c>
      <c r="K198" s="6" t="n"/>
      <c r="L198" s="6" t="n"/>
      <c r="M198" s="6" t="n"/>
      <c r="N198" s="6" t="n"/>
      <c r="O198" s="17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9" t="n">
        <v>0</v>
      </c>
      <c r="Y198" s="9" t="n">
        <v>0</v>
      </c>
      <c r="Z198" s="9" t="n">
        <v>0</v>
      </c>
      <c r="AA198" s="9" t="n">
        <v>0</v>
      </c>
      <c r="AB198" s="9" t="n">
        <v>0</v>
      </c>
      <c r="AC198" s="9" t="n">
        <v>0</v>
      </c>
    </row>
    <row outlineLevel="0" r="199">
      <c r="A199" s="2" t="s">
        <v>351</v>
      </c>
      <c r="B199" s="4" t="s">
        <v>165</v>
      </c>
      <c r="C199" s="14" t="s">
        <v>352</v>
      </c>
      <c r="D199" s="50" t="n">
        <f aca="false" ca="false" dt2D="false" dtr="false" t="normal">IFERROR(ROUND(IF(C198, D198/C198*100, 0), 1), 0)</f>
        <v>0</v>
      </c>
      <c r="E199" s="50" t="n">
        <f aca="false" ca="false" dt2D="false" dtr="false" t="normal">IFERROR(ROUND(IF(D198, E198/D198*100, 0), 1), 0)</f>
        <v>0</v>
      </c>
      <c r="F199" s="50" t="n">
        <f aca="false" ca="false" dt2D="false" dtr="false" t="normal">IFERROR(ROUND(IF(E198, F198/E198*100, 0), 1), 0)</f>
        <v>0</v>
      </c>
      <c r="G199" s="50" t="n">
        <f aca="false" ca="false" dt2D="false" dtr="false" t="normal">IFERROR(ROUND(IF(F198, G198/F198*100, 0), 1), 0)</f>
        <v>0</v>
      </c>
      <c r="H199" s="50" t="n">
        <f aca="false" ca="false" dt2D="false" dtr="false" t="normal">IFERROR(ROUND(IF(G198, H198/G198*100, 0), 1), 0)</f>
        <v>0</v>
      </c>
      <c r="I199" s="50" t="n">
        <f aca="false" ca="false" dt2D="false" dtr="false" t="normal">IFERROR(ROUND(IF(H198, I198/H198*100, 0), 1), 0)</f>
        <v>0</v>
      </c>
      <c r="J199" s="14" t="s">
        <v>358</v>
      </c>
      <c r="K199" s="6" t="n"/>
      <c r="L199" s="6" t="n"/>
      <c r="M199" s="6" t="n"/>
      <c r="N199" s="6" t="n"/>
      <c r="O199" s="17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9" t="n">
        <v>0</v>
      </c>
      <c r="Y199" s="9" t="n">
        <v>0</v>
      </c>
      <c r="Z199" s="9" t="n">
        <v>0</v>
      </c>
      <c r="AA199" s="9" t="n">
        <v>0</v>
      </c>
      <c r="AB199" s="9" t="n">
        <v>0</v>
      </c>
      <c r="AC199" s="9" t="n">
        <v>0</v>
      </c>
    </row>
    <row outlineLevel="0" r="200">
      <c r="A200" s="66" t="s">
        <v>362</v>
      </c>
      <c r="B200" s="70" t="s">
        <v>363</v>
      </c>
      <c r="C200" s="50" t="n">
        <f aca="false" ca="false" dt2D="false" dtr="false" t="normal">C91</f>
        <v>0</v>
      </c>
      <c r="D200" s="50" t="n">
        <f aca="false" ca="false" dt2D="false" dtr="false" t="normal">D91</f>
        <v>0</v>
      </c>
      <c r="E200" s="50" t="n">
        <f aca="false" ca="false" dt2D="false" dtr="false" t="normal">E91</f>
        <v>0</v>
      </c>
      <c r="F200" s="50" t="n">
        <f aca="false" ca="false" dt2D="false" dtr="false" t="normal">F91</f>
        <v>0</v>
      </c>
      <c r="G200" s="50" t="n">
        <f aca="false" ca="false" dt2D="false" dtr="false" t="normal">G91</f>
        <v>0</v>
      </c>
      <c r="H200" s="50" t="n">
        <f aca="false" ca="false" dt2D="false" dtr="false" t="normal">H91</f>
        <v>0</v>
      </c>
      <c r="I200" s="50" t="n">
        <f aca="false" ca="false" dt2D="false" dtr="false" t="normal">I91</f>
        <v>0</v>
      </c>
      <c r="J200" s="14" t="s">
        <v>366</v>
      </c>
      <c r="K200" s="6" t="n"/>
      <c r="L200" s="6" t="n"/>
      <c r="M200" s="6" t="n"/>
      <c r="N200" s="6" t="n"/>
      <c r="O200" s="17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9" t="n">
        <v>0</v>
      </c>
      <c r="Y200" s="9" t="n">
        <v>0</v>
      </c>
      <c r="Z200" s="9" t="n">
        <v>0</v>
      </c>
      <c r="AA200" s="9" t="n">
        <v>0</v>
      </c>
      <c r="AB200" s="9" t="n">
        <v>0</v>
      </c>
      <c r="AC200" s="9" t="n">
        <v>0</v>
      </c>
    </row>
    <row outlineLevel="0" r="201">
      <c r="A201" s="2" t="s">
        <v>369</v>
      </c>
      <c r="B201" s="4" t="s">
        <v>146</v>
      </c>
      <c r="C201" s="14" t="s">
        <v>58</v>
      </c>
      <c r="D201" s="50" t="n">
        <f aca="false" ca="false" dt2D="false" dtr="false" t="normal">IFERROR(ROUND(IF(C200, D200/C200*100, 0), 1), 0)</f>
        <v>0</v>
      </c>
      <c r="E201" s="50" t="n">
        <f aca="false" ca="false" dt2D="false" dtr="false" t="normal">IFERROR(ROUND(IF(D200, E200/D200*100, 0), 1), 0)</f>
        <v>0</v>
      </c>
      <c r="F201" s="50" t="n">
        <f aca="false" ca="false" dt2D="false" dtr="false" t="normal">IFERROR(ROUND(IF(E200, F200/E200*100, 0), 1), 0)</f>
        <v>0</v>
      </c>
      <c r="G201" s="50" t="n">
        <f aca="false" ca="false" dt2D="false" dtr="false" t="normal">IFERROR(ROUND(IF(F200, G200/F200*100, 0), 1), 0)</f>
        <v>0</v>
      </c>
      <c r="H201" s="50" t="n">
        <f aca="false" ca="false" dt2D="false" dtr="false" t="normal">IFERROR(ROUND(IF(G200, H200/G200*100, 0), 1), 0)</f>
        <v>0</v>
      </c>
      <c r="I201" s="50" t="n">
        <f aca="false" ca="false" dt2D="false" dtr="false" t="normal">IFERROR(ROUND(IF(H200, I200/H200*100, 0), 1), 0)</f>
        <v>0</v>
      </c>
      <c r="J201" s="14" t="s">
        <v>123</v>
      </c>
      <c r="K201" s="6" t="n"/>
      <c r="L201" s="6" t="n"/>
      <c r="M201" s="6" t="n"/>
      <c r="N201" s="6" t="n"/>
      <c r="O201" s="17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9" t="n">
        <v>0</v>
      </c>
      <c r="Y201" s="9" t="n">
        <v>0</v>
      </c>
      <c r="Z201" s="9" t="n">
        <v>0</v>
      </c>
      <c r="AA201" s="9" t="n">
        <v>0</v>
      </c>
      <c r="AB201" s="9" t="n">
        <v>0</v>
      </c>
      <c r="AC201" s="9" t="n">
        <v>0</v>
      </c>
    </row>
    <row outlineLevel="0" r="202">
      <c r="A202" s="208" t="s">
        <v>377</v>
      </c>
      <c r="B202" s="12" t="s">
        <v>378</v>
      </c>
      <c r="C202" s="27" t="n">
        <f aca="false" ca="false" dt2D="false" dtr="false" t="normal">ROUND(SUM(C23, C59, C93), 1)</f>
        <v>616</v>
      </c>
      <c r="D202" s="27" t="n">
        <f aca="false" ca="false" dt2D="false" dtr="false" t="normal">ROUND(SUM(D23, D59, D93), 1)</f>
        <v>616</v>
      </c>
      <c r="E202" s="27" t="n">
        <f aca="false" ca="false" dt2D="false" dtr="false" t="normal">ROUND(SUM(E23, E59, E93), 1)</f>
        <v>357.5</v>
      </c>
      <c r="F202" s="7" t="n">
        <f aca="false" ca="false" dt2D="false" dtr="false" t="normal">ROUND(SUM(F23, F59, F93), 1)</f>
        <v>365.19999999999999</v>
      </c>
      <c r="G202" s="7" t="n">
        <f aca="false" ca="false" dt2D="false" dtr="false" t="normal">ROUND(SUM(G23, G59, G93), 1)</f>
        <v>368.39999999999998</v>
      </c>
      <c r="H202" s="7" t="n">
        <f aca="false" ca="false" dt2D="false" dtr="false" t="normal">ROUND(SUM(H23, H59, H93), 1)</f>
        <v>371</v>
      </c>
      <c r="I202" s="7" t="n">
        <f aca="false" ca="false" dt2D="false" dtr="false" t="normal">ROUND(SUM(I23, I59, I93), 1)</f>
        <v>373.39999999999998</v>
      </c>
      <c r="J202" s="7" t="n">
        <f aca="false" ca="false" dt2D="false" dtr="false" t="normal">IFERROR(ROUND(IF(C202, I202/C202*100, 0), 1), 0)</f>
        <v>60.599999999999994</v>
      </c>
      <c r="K202" s="6" t="n"/>
      <c r="L202" s="36" t="n">
        <v>616</v>
      </c>
      <c r="M202" s="36" t="n">
        <v>616</v>
      </c>
      <c r="N202" s="36" t="n">
        <v>0</v>
      </c>
      <c r="O202" s="17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9" t="n">
        <v>616</v>
      </c>
      <c r="Y202" s="9" t="n">
        <v>616</v>
      </c>
      <c r="Z202" s="9" t="n">
        <v>621</v>
      </c>
      <c r="AA202" s="9" t="n">
        <v>631</v>
      </c>
      <c r="AB202" s="9" t="n">
        <v>643.5</v>
      </c>
      <c r="AC202" s="9" t="n">
        <v>659.60000000000002</v>
      </c>
    </row>
    <row outlineLevel="0" r="203">
      <c r="A203" s="2" t="s">
        <v>385</v>
      </c>
      <c r="B203" s="4" t="s">
        <v>146</v>
      </c>
      <c r="C203" s="49" t="n">
        <v>100</v>
      </c>
      <c r="D203" s="50" t="n">
        <f aca="false" ca="false" dt2D="false" dtr="false" t="normal">IFERROR(ROUND(IF(C202, D202/C202*100, 0), 1), 0)</f>
        <v>100</v>
      </c>
      <c r="E203" s="50" t="n">
        <f aca="false" ca="false" dt2D="false" dtr="false" t="normal">IFERROR(ROUND(IF(D202, E202/D202*100, 0), 1), 0)</f>
        <v>58</v>
      </c>
      <c r="F203" s="50" t="n">
        <f aca="false" ca="false" dt2D="false" dtr="false" t="normal">IFERROR(ROUND(IF(E202, F202/E202*100, 0), 1), 0)</f>
        <v>102.2</v>
      </c>
      <c r="G203" s="50" t="n">
        <f aca="false" ca="false" dt2D="false" dtr="false" t="normal">IFERROR(ROUND(IF(F202, G202/F202*100, 0), 1), 0)</f>
        <v>100.90000000000001</v>
      </c>
      <c r="H203" s="50" t="n">
        <f aca="false" ca="false" dt2D="false" dtr="false" t="normal">IFERROR(ROUND(IF(G202, H202/G202*100, 0), 1), 0)</f>
        <v>100.69999999999999</v>
      </c>
      <c r="I203" s="50" t="n">
        <f aca="false" ca="false" dt2D="false" dtr="false" t="normal">IFERROR(ROUND(IF(H202, I202/H202*100, 0), 1), 0)</f>
        <v>100.59999999999999</v>
      </c>
      <c r="J203" s="14" t="s">
        <v>391</v>
      </c>
      <c r="K203" s="6" t="n"/>
      <c r="L203" s="6" t="n"/>
      <c r="M203" s="6" t="n"/>
      <c r="N203" s="6" t="n"/>
      <c r="O203" s="17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9" t="n">
        <v>100</v>
      </c>
      <c r="Y203" s="9" t="n">
        <v>100</v>
      </c>
      <c r="Z203" s="9" t="n">
        <v>100.8</v>
      </c>
      <c r="AA203" s="9" t="n">
        <v>101.59999999999999</v>
      </c>
      <c r="AB203" s="9" t="n">
        <v>102</v>
      </c>
      <c r="AC203" s="9" t="n">
        <v>102.5</v>
      </c>
    </row>
    <row outlineLevel="0" r="204">
      <c r="A204" s="66" t="s">
        <v>396</v>
      </c>
      <c r="B204" s="67" t="s">
        <v>10</v>
      </c>
      <c r="C204" s="68" t="s">
        <v>10</v>
      </c>
      <c r="D204" s="68" t="s">
        <v>10</v>
      </c>
      <c r="E204" s="68" t="s">
        <v>10</v>
      </c>
      <c r="F204" s="68" t="s">
        <v>10</v>
      </c>
      <c r="G204" s="68" t="s">
        <v>10</v>
      </c>
      <c r="H204" s="68" t="s">
        <v>10</v>
      </c>
      <c r="I204" s="68" t="s">
        <v>10</v>
      </c>
      <c r="J204" s="68" t="s">
        <v>10</v>
      </c>
      <c r="K204" s="6" t="n"/>
      <c r="L204" s="6" t="n"/>
      <c r="M204" s="6" t="n"/>
      <c r="N204" s="6" t="n"/>
      <c r="O204" s="17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9" t="n"/>
      <c r="Y204" s="9" t="n"/>
      <c r="Z204" s="9" t="n"/>
      <c r="AA204" s="9" t="n"/>
      <c r="AB204" s="9" t="n"/>
      <c r="AC204" s="9" t="n"/>
    </row>
    <row outlineLevel="0" r="205">
      <c r="A205" s="66" t="s">
        <v>402</v>
      </c>
      <c r="B205" s="70" t="s">
        <v>404</v>
      </c>
      <c r="C205" s="50" t="n">
        <f aca="false" ca="false" dt2D="false" dtr="false" t="normal">C23</f>
        <v>0</v>
      </c>
      <c r="D205" s="50" t="n">
        <f aca="false" ca="false" dt2D="false" dtr="false" t="normal">D23</f>
        <v>0</v>
      </c>
      <c r="E205" s="50" t="n">
        <f aca="false" ca="false" dt2D="false" dtr="false" t="normal">E23</f>
        <v>0</v>
      </c>
      <c r="F205" s="50" t="n">
        <f aca="false" ca="false" dt2D="false" dtr="false" t="normal">F23</f>
        <v>0</v>
      </c>
      <c r="G205" s="50" t="n">
        <f aca="false" ca="false" dt2D="false" dtr="false" t="normal">G23</f>
        <v>0</v>
      </c>
      <c r="H205" s="50" t="n">
        <f aca="false" ca="false" dt2D="false" dtr="false" t="normal">H23</f>
        <v>0</v>
      </c>
      <c r="I205" s="50" t="n">
        <f aca="false" ca="false" dt2D="false" dtr="false" t="normal">I23</f>
        <v>0</v>
      </c>
      <c r="J205" s="14" t="s">
        <v>408</v>
      </c>
      <c r="K205" s="6" t="n"/>
      <c r="L205" s="6" t="n"/>
      <c r="M205" s="6" t="n"/>
      <c r="N205" s="6" t="n"/>
      <c r="O205" s="17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9" t="n">
        <v>0</v>
      </c>
      <c r="Y205" s="9" t="n">
        <v>0</v>
      </c>
      <c r="Z205" s="9" t="n">
        <v>0</v>
      </c>
      <c r="AA205" s="9" t="n">
        <v>0</v>
      </c>
      <c r="AB205" s="9" t="n">
        <v>0</v>
      </c>
      <c r="AC205" s="9" t="n">
        <v>0</v>
      </c>
    </row>
    <row outlineLevel="0" r="206">
      <c r="A206" s="2" t="s">
        <v>145</v>
      </c>
      <c r="B206" s="4" t="s">
        <v>413</v>
      </c>
      <c r="C206" s="14" t="s">
        <v>414</v>
      </c>
      <c r="D206" s="50" t="n">
        <f aca="false" ca="false" dt2D="false" dtr="false" t="normal">IFERROR(ROUND(IF(C205, D205/C205*100, 0), 1), 0)</f>
        <v>0</v>
      </c>
      <c r="E206" s="50" t="n">
        <f aca="false" ca="false" dt2D="false" dtr="false" t="normal">IFERROR(ROUND(IF(D205, E205/D205*100, 0), 1), 0)</f>
        <v>0</v>
      </c>
      <c r="F206" s="50" t="n">
        <f aca="false" ca="false" dt2D="false" dtr="false" t="normal">IFERROR(ROUND(IF(E205, F205/E205*100, 0), 1), 0)</f>
        <v>0</v>
      </c>
      <c r="G206" s="50" t="n">
        <f aca="false" ca="false" dt2D="false" dtr="false" t="normal">IFERROR(ROUND(IF(F205, G205/F205*100, 0), 1), 0)</f>
        <v>0</v>
      </c>
      <c r="H206" s="50" t="n">
        <f aca="false" ca="false" dt2D="false" dtr="false" t="normal">IFERROR(ROUND(IF(G205, H205/G205*100, 0), 1), 0)</f>
        <v>0</v>
      </c>
      <c r="I206" s="50" t="n">
        <f aca="false" ca="false" dt2D="false" dtr="false" t="normal">IFERROR(ROUND(IF(H205, I205/H205*100, 0), 1), 0)</f>
        <v>0</v>
      </c>
      <c r="J206" s="14" t="s">
        <v>418</v>
      </c>
      <c r="K206" s="6" t="n"/>
      <c r="L206" s="6" t="n"/>
      <c r="M206" s="6" t="n"/>
      <c r="N206" s="6" t="n"/>
      <c r="O206" s="17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9" t="n">
        <v>0</v>
      </c>
      <c r="Y206" s="9" t="n">
        <v>0</v>
      </c>
      <c r="Z206" s="9" t="n">
        <v>0</v>
      </c>
      <c r="AA206" s="9" t="n">
        <v>0</v>
      </c>
      <c r="AB206" s="9" t="n">
        <v>0</v>
      </c>
      <c r="AC206" s="9" t="n">
        <v>0</v>
      </c>
    </row>
    <row outlineLevel="0" r="207">
      <c r="A207" s="66" t="s">
        <v>258</v>
      </c>
      <c r="B207" s="70" t="s">
        <v>419</v>
      </c>
      <c r="C207" s="50" t="n">
        <f aca="false" ca="false" dt2D="false" dtr="false" t="normal">C59</f>
        <v>0</v>
      </c>
      <c r="D207" s="50" t="n">
        <f aca="false" ca="false" dt2D="false" dtr="false" t="normal">D59</f>
        <v>0</v>
      </c>
      <c r="E207" s="50" t="n">
        <f aca="false" ca="false" dt2D="false" dtr="false" t="normal">E59</f>
        <v>0</v>
      </c>
      <c r="F207" s="50" t="n">
        <f aca="false" ca="false" dt2D="false" dtr="false" t="normal">F59</f>
        <v>0</v>
      </c>
      <c r="G207" s="50" t="n">
        <f aca="false" ca="false" dt2D="false" dtr="false" t="normal">G59</f>
        <v>0</v>
      </c>
      <c r="H207" s="50" t="n">
        <f aca="false" ca="false" dt2D="false" dtr="false" t="normal">H59</f>
        <v>0</v>
      </c>
      <c r="I207" s="50" t="n">
        <f aca="false" ca="false" dt2D="false" dtr="false" t="normal">I59</f>
        <v>0</v>
      </c>
      <c r="J207" s="14" t="s">
        <v>123</v>
      </c>
      <c r="K207" s="6" t="n"/>
      <c r="L207" s="6" t="n"/>
      <c r="M207" s="6" t="n"/>
      <c r="N207" s="6" t="n"/>
      <c r="O207" s="17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9" t="n">
        <v>0</v>
      </c>
      <c r="Y207" s="9" t="n">
        <v>0</v>
      </c>
      <c r="Z207" s="9" t="n">
        <v>0</v>
      </c>
      <c r="AA207" s="9" t="n">
        <v>0</v>
      </c>
      <c r="AB207" s="9" t="n">
        <v>0</v>
      </c>
      <c r="AC207" s="9" t="n">
        <v>0</v>
      </c>
    </row>
    <row outlineLevel="0" r="208">
      <c r="A208" s="2" t="s">
        <v>425</v>
      </c>
      <c r="B208" s="4" t="s">
        <v>426</v>
      </c>
      <c r="C208" s="14" t="s">
        <v>427</v>
      </c>
      <c r="D208" s="50" t="n">
        <f aca="false" ca="false" dt2D="false" dtr="false" t="normal">IFERROR(ROUND(IF(C207, D207/C207*100, 0), 1), 0)</f>
        <v>0</v>
      </c>
      <c r="E208" s="50" t="n">
        <f aca="false" ca="false" dt2D="false" dtr="false" t="normal">IFERROR(ROUND(IF(D207, E207/D207*100, 0), 1), 0)</f>
        <v>0</v>
      </c>
      <c r="F208" s="50" t="n">
        <f aca="false" ca="false" dt2D="false" dtr="false" t="normal">IFERROR(ROUND(IF(E207, F207/E207*100, 0), 1), 0)</f>
        <v>0</v>
      </c>
      <c r="G208" s="50" t="n">
        <f aca="false" ca="false" dt2D="false" dtr="false" t="normal">IFERROR(ROUND(IF(F207, G207/F207*100, 0), 1), 0)</f>
        <v>0</v>
      </c>
      <c r="H208" s="50" t="n">
        <f aca="false" ca="false" dt2D="false" dtr="false" t="normal">IFERROR(ROUND(IF(G207, H207/G207*100, 0), 1), 0)</f>
        <v>0</v>
      </c>
      <c r="I208" s="50" t="n">
        <f aca="false" ca="false" dt2D="false" dtr="false" t="normal">IFERROR(ROUND(IF(H207, I207/H207*100, 0), 1), 0)</f>
        <v>0</v>
      </c>
      <c r="J208" s="14" t="s">
        <v>432</v>
      </c>
      <c r="K208" s="6" t="n"/>
      <c r="L208" s="6" t="n"/>
      <c r="M208" s="6" t="n"/>
      <c r="N208" s="6" t="n"/>
      <c r="O208" s="17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9" t="n">
        <v>0</v>
      </c>
      <c r="Y208" s="9" t="n">
        <v>0</v>
      </c>
      <c r="Z208" s="9" t="n">
        <v>0</v>
      </c>
      <c r="AA208" s="9" t="n">
        <v>0</v>
      </c>
      <c r="AB208" s="9" t="n">
        <v>0</v>
      </c>
      <c r="AC208" s="9" t="n">
        <v>0</v>
      </c>
    </row>
    <row outlineLevel="0" r="209">
      <c r="A209" s="66" t="s">
        <v>436</v>
      </c>
      <c r="B209" s="70" t="s">
        <v>168</v>
      </c>
      <c r="C209" s="50" t="n">
        <f aca="false" ca="false" dt2D="false" dtr="false" t="normal">C93</f>
        <v>616</v>
      </c>
      <c r="D209" s="50" t="n">
        <f aca="false" ca="false" dt2D="false" dtr="false" t="normal">D93</f>
        <v>616</v>
      </c>
      <c r="E209" s="50" t="n">
        <f aca="false" ca="false" dt2D="false" dtr="false" t="normal">E93</f>
        <v>357.5</v>
      </c>
      <c r="F209" s="50" t="n">
        <f aca="false" ca="false" dt2D="false" dtr="false" t="normal">F93</f>
        <v>365.19999999999999</v>
      </c>
      <c r="G209" s="50" t="n">
        <f aca="false" ca="false" dt2D="false" dtr="false" t="normal">G93</f>
        <v>368.39999999999998</v>
      </c>
      <c r="H209" s="50" t="n">
        <f aca="false" ca="false" dt2D="false" dtr="false" t="normal">H93</f>
        <v>371</v>
      </c>
      <c r="I209" s="50" t="n">
        <f aca="false" ca="false" dt2D="false" dtr="false" t="normal">I93</f>
        <v>373.39999999999998</v>
      </c>
      <c r="J209" s="14" t="s">
        <v>441</v>
      </c>
      <c r="K209" s="6" t="n"/>
      <c r="L209" s="6" t="n"/>
      <c r="M209" s="6" t="n"/>
      <c r="N209" s="6" t="n"/>
      <c r="O209" s="17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9" t="n">
        <v>616</v>
      </c>
      <c r="Y209" s="9" t="n">
        <v>616</v>
      </c>
      <c r="Z209" s="9" t="n">
        <v>621</v>
      </c>
      <c r="AA209" s="9" t="n">
        <v>631</v>
      </c>
      <c r="AB209" s="9" t="n">
        <v>643.5</v>
      </c>
      <c r="AC209" s="9" t="n">
        <v>659.60000000000002</v>
      </c>
    </row>
    <row outlineLevel="0" r="210">
      <c r="A210" s="2" t="s">
        <v>445</v>
      </c>
      <c r="B210" s="4" t="s">
        <v>446</v>
      </c>
      <c r="C210" s="14" t="s">
        <v>447</v>
      </c>
      <c r="D210" s="50" t="n">
        <f aca="false" ca="false" dt2D="false" dtr="false" t="normal">IFERROR(ROUND(IF(C209, D209/C209*100, 0), 1), 0)</f>
        <v>100</v>
      </c>
      <c r="E210" s="50" t="n">
        <f aca="false" ca="false" dt2D="false" dtr="false" t="normal">IFERROR(ROUND(IF(D209, E209/D209*100, 0), 1), 0)</f>
        <v>58</v>
      </c>
      <c r="F210" s="50" t="n">
        <f aca="false" ca="false" dt2D="false" dtr="false" t="normal">IFERROR(ROUND(IF(E209, F209/E209*100, 0), 1), 0)</f>
        <v>102.2</v>
      </c>
      <c r="G210" s="50" t="n">
        <f aca="false" ca="false" dt2D="false" dtr="false" t="normal">IFERROR(ROUND(IF(F209, G209/F209*100, 0), 1), 0)</f>
        <v>100.90000000000001</v>
      </c>
      <c r="H210" s="50" t="n">
        <f aca="false" ca="false" dt2D="false" dtr="false" t="normal">IFERROR(ROUND(IF(G209, H209/G209*100, 0), 1), 0)</f>
        <v>100.69999999999999</v>
      </c>
      <c r="I210" s="50" t="n">
        <f aca="false" ca="false" dt2D="false" dtr="false" t="normal">IFERROR(ROUND(IF(H209, I209/H209*100, 0), 1), 0)</f>
        <v>100.59999999999999</v>
      </c>
      <c r="J210" s="14" t="s">
        <v>453</v>
      </c>
      <c r="K210" s="6" t="n"/>
      <c r="L210" s="6" t="n"/>
      <c r="M210" s="6" t="n"/>
      <c r="N210" s="6" t="n"/>
      <c r="O210" s="17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9" t="n">
        <v>100</v>
      </c>
      <c r="Y210" s="9" t="n">
        <v>100</v>
      </c>
      <c r="Z210" s="9" t="n">
        <v>100.8</v>
      </c>
      <c r="AA210" s="9" t="n">
        <v>101.59999999999999</v>
      </c>
      <c r="AB210" s="9" t="n">
        <v>102</v>
      </c>
      <c r="AC210" s="9" t="n">
        <v>102.5</v>
      </c>
    </row>
    <row outlineLevel="0" r="211">
      <c r="A211" s="208" t="s">
        <v>459</v>
      </c>
      <c r="B211" s="12" t="s">
        <v>460</v>
      </c>
      <c r="C211" s="27" t="n">
        <f aca="false" ca="false" dt2D="false" dtr="false" t="normal">ROUND(SUM(C25, C61, C95), 1)</f>
        <v>1994.5</v>
      </c>
      <c r="D211" s="27" t="n">
        <f aca="false" ca="false" dt2D="false" dtr="false" t="normal">ROUND(SUM(D25, D61, D95), 1)</f>
        <v>1441</v>
      </c>
      <c r="E211" s="27" t="n">
        <f aca="false" ca="false" dt2D="false" dtr="false" t="normal">ROUND(SUM(E25, E61, E95), 1)</f>
        <v>1865.9000000000001</v>
      </c>
      <c r="F211" s="7" t="n">
        <f aca="false" ca="false" dt2D="false" dtr="false" t="normal">ROUND(SUM(F25, F61, F95), 1)</f>
        <v>1870.9000000000001</v>
      </c>
      <c r="G211" s="7" t="n">
        <f aca="false" ca="false" dt2D="false" dtr="false" t="normal">ROUND(SUM(G25, G61, G95), 1)</f>
        <v>1877.5</v>
      </c>
      <c r="H211" s="7" t="n">
        <f aca="false" ca="false" dt2D="false" dtr="false" t="normal">ROUND(SUM(H25, H61, H95), 1)</f>
        <v>1884</v>
      </c>
      <c r="I211" s="7" t="n">
        <f aca="false" ca="false" dt2D="false" dtr="false" t="normal">ROUND(SUM(I25, I61, I95), 1)</f>
        <v>1892.8</v>
      </c>
      <c r="J211" s="7" t="n">
        <f aca="false" ca="false" dt2D="false" dtr="false" t="normal">IFERROR(ROUND(IF(C211, I211/C211*100, 0), 1), 0)</f>
        <v>94.900000000000006</v>
      </c>
      <c r="K211" s="6" t="n"/>
      <c r="L211" s="36" t="n">
        <v>1995</v>
      </c>
      <c r="M211" s="36" t="n">
        <v>1441</v>
      </c>
      <c r="N211" s="36" t="n">
        <v>0</v>
      </c>
      <c r="O211" s="17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9" t="n">
        <v>1994.5</v>
      </c>
      <c r="Y211" s="9" t="n">
        <v>1441.2</v>
      </c>
      <c r="Z211" s="9" t="n">
        <v>1450.4000000000001</v>
      </c>
      <c r="AA211" s="9" t="n">
        <v>1469.2</v>
      </c>
      <c r="AB211" s="9" t="n">
        <v>1500.2</v>
      </c>
      <c r="AC211" s="9" t="n">
        <v>1537.5</v>
      </c>
    </row>
    <row outlineLevel="0" r="212">
      <c r="A212" s="2" t="s">
        <v>471</v>
      </c>
      <c r="B212" s="4" t="s">
        <v>474</v>
      </c>
      <c r="C212" s="49" t="n">
        <v>92</v>
      </c>
      <c r="D212" s="50" t="n">
        <f aca="false" ca="false" dt2D="false" dtr="false" t="normal">IFERROR(ROUND(IF(C211, D211/C211*100, 0), 1), 0)</f>
        <v>72.200000000000003</v>
      </c>
      <c r="E212" s="50" t="n">
        <f aca="false" ca="false" dt2D="false" dtr="false" t="normal">IFERROR(ROUND(IF(D211, E211/D211*100, 0), 1), 0)</f>
        <v>129.5</v>
      </c>
      <c r="F212" s="50" t="n">
        <f aca="false" ca="false" dt2D="false" dtr="false" t="normal">IFERROR(ROUND(IF(E211, F211/E211*100, 0), 1), 0)</f>
        <v>100.30000000000001</v>
      </c>
      <c r="G212" s="50" t="n">
        <f aca="false" ca="false" dt2D="false" dtr="false" t="normal">IFERROR(ROUND(IF(F211, G211/F211*100, 0), 1), 0)</f>
        <v>100.40000000000001</v>
      </c>
      <c r="H212" s="50" t="n">
        <f aca="false" ca="false" dt2D="false" dtr="false" t="normal">IFERROR(ROUND(IF(G211, H211/G211*100, 0), 1), 0)</f>
        <v>100.30000000000001</v>
      </c>
      <c r="I212" s="50" t="n">
        <f aca="false" ca="false" dt2D="false" dtr="false" t="normal">IFERROR(ROUND(IF(H211, I211/H211*100, 0), 1), 0)</f>
        <v>100.50000000000001</v>
      </c>
      <c r="J212" s="14" t="s">
        <v>480</v>
      </c>
      <c r="K212" s="6" t="n"/>
      <c r="L212" s="6" t="n"/>
      <c r="M212" s="6" t="n"/>
      <c r="N212" s="6" t="n"/>
      <c r="O212" s="17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9" t="n">
        <v>92</v>
      </c>
      <c r="Y212" s="9" t="n">
        <v>72.299999999999997</v>
      </c>
      <c r="Z212" s="9" t="n">
        <v>100.59999999999999</v>
      </c>
      <c r="AA212" s="9" t="n">
        <v>101.3</v>
      </c>
      <c r="AB212" s="9" t="n">
        <v>102.09999999999999</v>
      </c>
      <c r="AC212" s="9" t="n">
        <v>102.5</v>
      </c>
    </row>
    <row outlineLevel="0" r="213">
      <c r="A213" s="66" t="s">
        <v>483</v>
      </c>
      <c r="B213" s="67" t="s">
        <v>10</v>
      </c>
      <c r="C213" s="33" t="s">
        <v>10</v>
      </c>
      <c r="D213" s="68" t="s">
        <v>10</v>
      </c>
      <c r="E213" s="68" t="s">
        <v>10</v>
      </c>
      <c r="F213" s="68" t="s">
        <v>10</v>
      </c>
      <c r="G213" s="68" t="s">
        <v>10</v>
      </c>
      <c r="H213" s="68" t="s">
        <v>10</v>
      </c>
      <c r="I213" s="68" t="s">
        <v>10</v>
      </c>
      <c r="J213" s="68" t="s">
        <v>10</v>
      </c>
      <c r="K213" s="6" t="n"/>
      <c r="L213" s="6" t="n"/>
      <c r="M213" s="6" t="n"/>
      <c r="N213" s="6" t="n"/>
      <c r="O213" s="17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9" t="n"/>
      <c r="Y213" s="9" t="n"/>
      <c r="Z213" s="9" t="n"/>
      <c r="AA213" s="9" t="n"/>
      <c r="AB213" s="9" t="n"/>
      <c r="AC213" s="9" t="n"/>
    </row>
    <row outlineLevel="0" r="214">
      <c r="A214" s="66" t="s">
        <v>490</v>
      </c>
      <c r="B214" s="70" t="s">
        <v>491</v>
      </c>
      <c r="C214" s="50" t="n">
        <f aca="false" ca="false" dt2D="false" dtr="false" t="normal">C25</f>
        <v>0</v>
      </c>
      <c r="D214" s="50" t="n">
        <f aca="false" ca="false" dt2D="false" dtr="false" t="normal">D25</f>
        <v>0</v>
      </c>
      <c r="E214" s="50" t="n">
        <f aca="false" ca="false" dt2D="false" dtr="false" t="normal">E25</f>
        <v>0</v>
      </c>
      <c r="F214" s="50" t="n">
        <f aca="false" ca="false" dt2D="false" dtr="false" t="normal">F25</f>
        <v>0</v>
      </c>
      <c r="G214" s="50" t="n">
        <f aca="false" ca="false" dt2D="false" dtr="false" t="normal">G25</f>
        <v>0</v>
      </c>
      <c r="H214" s="50" t="n">
        <f aca="false" ca="false" dt2D="false" dtr="false" t="normal">H25</f>
        <v>0</v>
      </c>
      <c r="I214" s="50" t="n">
        <f aca="false" ca="false" dt2D="false" dtr="false" t="normal">I25</f>
        <v>0</v>
      </c>
      <c r="J214" s="14" t="s">
        <v>473</v>
      </c>
      <c r="K214" s="6" t="n"/>
      <c r="L214" s="6" t="n"/>
      <c r="M214" s="6" t="n"/>
      <c r="N214" s="6" t="n"/>
      <c r="O214" s="17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9" t="n">
        <v>0</v>
      </c>
      <c r="Y214" s="9" t="n">
        <v>0</v>
      </c>
      <c r="Z214" s="9" t="n">
        <v>0</v>
      </c>
      <c r="AA214" s="9" t="n">
        <v>0</v>
      </c>
      <c r="AB214" s="9" t="n">
        <v>0</v>
      </c>
      <c r="AC214" s="9" t="n">
        <v>0</v>
      </c>
    </row>
    <row outlineLevel="0" r="215">
      <c r="A215" s="38" t="s">
        <v>164</v>
      </c>
      <c r="B215" s="39" t="s">
        <v>499</v>
      </c>
      <c r="C215" s="97" t="s">
        <v>86</v>
      </c>
      <c r="D215" s="98" t="n">
        <f aca="false" ca="false" dt2D="false" dtr="false" t="normal">IFERROR(ROUND(IF(C214, D214/C214*100, 0), 1), 0)</f>
        <v>0</v>
      </c>
      <c r="E215" s="98" t="n">
        <f aca="false" ca="false" dt2D="false" dtr="false" t="normal">IFERROR(ROUND(IF(D214, E214/D214*100, 0), 1), 0)</f>
        <v>0</v>
      </c>
      <c r="F215" s="98" t="n">
        <f aca="false" ca="false" dt2D="false" dtr="false" t="normal">IFERROR(ROUND(IF(E214, F214/E214*100, 0), 1), 0)</f>
        <v>0</v>
      </c>
      <c r="G215" s="98" t="n">
        <f aca="false" ca="false" dt2D="false" dtr="false" t="normal">IFERROR(ROUND(IF(F214, G214/F214*100, 0), 1), 0)</f>
        <v>0</v>
      </c>
      <c r="H215" s="98" t="n">
        <f aca="false" ca="false" dt2D="false" dtr="false" t="normal">IFERROR(ROUND(IF(G214, H214/G214*100, 0), 1), 0)</f>
        <v>0</v>
      </c>
      <c r="I215" s="98" t="n">
        <f aca="false" ca="false" dt2D="false" dtr="false" t="normal">IFERROR(ROUND(IF(H214, I214/H214*100, 0), 1), 0)</f>
        <v>0</v>
      </c>
      <c r="J215" s="97" t="s">
        <v>211</v>
      </c>
      <c r="K215" s="6" t="n"/>
      <c r="L215" s="6" t="n"/>
      <c r="M215" s="6" t="n"/>
      <c r="N215" s="6" t="n"/>
      <c r="O215" s="17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9" t="n">
        <v>0</v>
      </c>
      <c r="Y215" s="9" t="n">
        <v>0</v>
      </c>
      <c r="Z215" s="9" t="n">
        <v>0</v>
      </c>
      <c r="AA215" s="9" t="n">
        <v>0</v>
      </c>
      <c r="AB215" s="9" t="n">
        <v>0</v>
      </c>
      <c r="AC215" s="9" t="n">
        <v>0</v>
      </c>
    </row>
    <row outlineLevel="0" r="216">
      <c r="A216" s="103" t="s">
        <v>10</v>
      </c>
      <c r="B216" s="104" t="s">
        <v>10</v>
      </c>
      <c r="C216" s="105" t="n"/>
      <c r="D216" s="105" t="n"/>
      <c r="E216" s="105" t="n"/>
      <c r="F216" s="105" t="n"/>
      <c r="G216" s="105" t="n"/>
      <c r="H216" s="105" t="n"/>
      <c r="I216" s="105" t="n"/>
      <c r="J216" s="110" t="s">
        <v>10</v>
      </c>
      <c r="K216" s="6" t="n"/>
      <c r="L216" s="6" t="n"/>
      <c r="M216" s="6" t="n"/>
      <c r="N216" s="6" t="n"/>
      <c r="O216" s="17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9" t="n"/>
      <c r="Y216" s="9" t="n"/>
      <c r="Z216" s="9" t="n"/>
      <c r="AA216" s="9" t="n"/>
      <c r="AB216" s="9" t="n"/>
      <c r="AC216" s="9" t="n"/>
    </row>
    <row outlineLevel="0" r="217">
      <c r="A217" s="114" t="n">
        <v>21</v>
      </c>
      <c r="B217" s="244" t="s"/>
      <c r="C217" s="245" t="s"/>
      <c r="D217" s="246" t="s"/>
      <c r="E217" s="247" t="s"/>
      <c r="F217" s="248" t="s"/>
      <c r="G217" s="249" t="s"/>
      <c r="H217" s="250" t="s"/>
      <c r="I217" s="251" t="s"/>
      <c r="J217" s="252" t="s"/>
      <c r="K217" s="6" t="n"/>
      <c r="L217" s="6" t="n"/>
      <c r="M217" s="6" t="n"/>
      <c r="N217" s="6" t="n"/>
      <c r="O217" s="17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9" t="n"/>
      <c r="Y217" s="9" t="n"/>
      <c r="Z217" s="9" t="n"/>
      <c r="AA217" s="9" t="n"/>
      <c r="AB217" s="9" t="n"/>
      <c r="AC217" s="9" t="n"/>
    </row>
    <row outlineLevel="0" r="218">
      <c r="A218" s="66" t="s">
        <v>512</v>
      </c>
      <c r="B218" s="70" t="s">
        <v>513</v>
      </c>
      <c r="C218" s="50" t="n">
        <f aca="false" ca="false" dt2D="false" dtr="false" t="normal">C61</f>
        <v>187.5</v>
      </c>
      <c r="D218" s="50" t="n">
        <f aca="false" ca="false" dt2D="false" dtr="false" t="normal">D61</f>
        <v>0</v>
      </c>
      <c r="E218" s="50" t="n">
        <f aca="false" ca="false" dt2D="false" dtr="false" t="normal">E61</f>
        <v>0</v>
      </c>
      <c r="F218" s="50" t="n">
        <f aca="false" ca="false" dt2D="false" dtr="false" t="normal">F61</f>
        <v>0</v>
      </c>
      <c r="G218" s="50" t="n">
        <f aca="false" ca="false" dt2D="false" dtr="false" t="normal">G61</f>
        <v>0</v>
      </c>
      <c r="H218" s="50" t="n">
        <f aca="false" ca="false" dt2D="false" dtr="false" t="normal">H61</f>
        <v>0</v>
      </c>
      <c r="I218" s="50" t="n">
        <f aca="false" ca="false" dt2D="false" dtr="false" t="normal">I61</f>
        <v>0</v>
      </c>
      <c r="J218" s="14" t="s">
        <v>518</v>
      </c>
      <c r="K218" s="6" t="n"/>
      <c r="L218" s="6" t="n"/>
      <c r="M218" s="6" t="n"/>
      <c r="N218" s="6" t="n"/>
      <c r="O218" s="17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9" t="n">
        <v>187.5</v>
      </c>
      <c r="Y218" s="9" t="n">
        <v>0</v>
      </c>
      <c r="Z218" s="9" t="n">
        <v>0</v>
      </c>
      <c r="AA218" s="9" t="n">
        <v>0</v>
      </c>
      <c r="AB218" s="9" t="n">
        <v>0</v>
      </c>
      <c r="AC218" s="9" t="n">
        <v>0</v>
      </c>
    </row>
    <row outlineLevel="0" r="219">
      <c r="A219" s="2" t="s">
        <v>522</v>
      </c>
      <c r="B219" s="4" t="s">
        <v>493</v>
      </c>
      <c r="C219" s="14" t="s">
        <v>86</v>
      </c>
      <c r="D219" s="50" t="n">
        <f aca="false" ca="false" dt2D="false" dtr="false" t="normal">IFERROR(ROUND(IF(C218, D218/C218*100, 0), 1), 0)</f>
        <v>0</v>
      </c>
      <c r="E219" s="50" t="n">
        <f aca="false" ca="false" dt2D="false" dtr="false" t="normal">IFERROR(ROUND(IF(D218, E218/D218*100, 0), 1), 0)</f>
        <v>0</v>
      </c>
      <c r="F219" s="50" t="n">
        <f aca="false" ca="false" dt2D="false" dtr="false" t="normal">IFERROR(ROUND(IF(E218, F218/E218*100, 0), 1), 0)</f>
        <v>0</v>
      </c>
      <c r="G219" s="50" t="n">
        <f aca="false" ca="false" dt2D="false" dtr="false" t="normal">IFERROR(ROUND(IF(F218, G218/F218*100, 0), 1), 0)</f>
        <v>0</v>
      </c>
      <c r="H219" s="50" t="n">
        <f aca="false" ca="false" dt2D="false" dtr="false" t="normal">IFERROR(ROUND(IF(G218, H218/G218*100, 0), 1), 0)</f>
        <v>0</v>
      </c>
      <c r="I219" s="50" t="n">
        <f aca="false" ca="false" dt2D="false" dtr="false" t="normal">IFERROR(ROUND(IF(H218, I218/H218*100, 0), 1), 0)</f>
        <v>0</v>
      </c>
      <c r="J219" s="14" t="s">
        <v>531</v>
      </c>
      <c r="K219" s="6" t="n"/>
      <c r="L219" s="6" t="n"/>
      <c r="M219" s="6" t="n"/>
      <c r="N219" s="6" t="n"/>
      <c r="O219" s="17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9" t="n">
        <v>124.8</v>
      </c>
      <c r="Y219" s="9" t="n">
        <v>0</v>
      </c>
      <c r="Z219" s="9" t="n">
        <v>0</v>
      </c>
      <c r="AA219" s="9" t="n">
        <v>0</v>
      </c>
      <c r="AB219" s="9" t="n">
        <v>0</v>
      </c>
      <c r="AC219" s="9" t="n">
        <v>0</v>
      </c>
    </row>
    <row outlineLevel="0" r="220">
      <c r="A220" s="66" t="s">
        <v>539</v>
      </c>
      <c r="B220" s="70" t="s">
        <v>219</v>
      </c>
      <c r="C220" s="50" t="n">
        <f aca="false" ca="false" dt2D="false" dtr="false" t="normal">C95</f>
        <v>1807</v>
      </c>
      <c r="D220" s="50" t="n">
        <f aca="false" ca="false" dt2D="false" dtr="false" t="normal">D95</f>
        <v>1441</v>
      </c>
      <c r="E220" s="50" t="n">
        <f aca="false" ca="false" dt2D="false" dtr="false" t="normal">E95</f>
        <v>1865.9000000000001</v>
      </c>
      <c r="F220" s="50" t="n">
        <f aca="false" ca="false" dt2D="false" dtr="false" t="normal">F95</f>
        <v>1870.9000000000001</v>
      </c>
      <c r="G220" s="50" t="n">
        <f aca="false" ca="false" dt2D="false" dtr="false" t="normal">G95</f>
        <v>1877.5</v>
      </c>
      <c r="H220" s="50" t="n">
        <f aca="false" ca="false" dt2D="false" dtr="false" t="normal">H95</f>
        <v>1884</v>
      </c>
      <c r="I220" s="50" t="n">
        <f aca="false" ca="false" dt2D="false" dtr="false" t="normal">I95</f>
        <v>1892.8</v>
      </c>
      <c r="J220" s="14" t="s">
        <v>414</v>
      </c>
      <c r="K220" s="6" t="n"/>
      <c r="L220" s="6" t="n"/>
      <c r="M220" s="6" t="n"/>
      <c r="N220" s="6" t="n"/>
      <c r="O220" s="17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9" t="n">
        <v>1807</v>
      </c>
      <c r="Y220" s="9" t="n">
        <v>1441.2</v>
      </c>
      <c r="Z220" s="9" t="n">
        <v>1450.4000000000001</v>
      </c>
      <c r="AA220" s="9" t="n">
        <v>1469.2</v>
      </c>
      <c r="AB220" s="9" t="n">
        <v>1500.2</v>
      </c>
      <c r="AC220" s="9" t="n">
        <v>1537.5</v>
      </c>
    </row>
    <row outlineLevel="0" r="221">
      <c r="A221" s="2" t="s">
        <v>544</v>
      </c>
      <c r="B221" s="4" t="s">
        <v>546</v>
      </c>
      <c r="C221" s="14" t="s">
        <v>547</v>
      </c>
      <c r="D221" s="50" t="n">
        <f aca="false" ca="false" dt2D="false" dtr="false" t="normal">IFERROR(ROUND(IF(C220, D220/C220*100, 0), 1), 0)</f>
        <v>79.700000000000003</v>
      </c>
      <c r="E221" s="50" t="n">
        <f aca="false" ca="false" dt2D="false" dtr="false" t="normal">IFERROR(ROUND(IF(D220, E220/D220*100, 0), 1), 0)</f>
        <v>129.5</v>
      </c>
      <c r="F221" s="50" t="n">
        <f aca="false" ca="false" dt2D="false" dtr="false" t="normal">IFERROR(ROUND(IF(E220, F220/E220*100, 0), 1), 0)</f>
        <v>100.30000000000001</v>
      </c>
      <c r="G221" s="50" t="n">
        <f aca="false" ca="false" dt2D="false" dtr="false" t="normal">IFERROR(ROUND(IF(F220, G220/F220*100, 0), 1), 0)</f>
        <v>100.40000000000001</v>
      </c>
      <c r="H221" s="50" t="n">
        <f aca="false" ca="false" dt2D="false" dtr="false" t="normal">IFERROR(ROUND(IF(G220, H220/G220*100, 0), 1), 0)</f>
        <v>100.30000000000001</v>
      </c>
      <c r="I221" s="50" t="n">
        <f aca="false" ca="false" dt2D="false" dtr="false" t="normal">IFERROR(ROUND(IF(H220, I220/H220*100, 0), 1), 0)</f>
        <v>100.50000000000001</v>
      </c>
      <c r="J221" s="14" t="s">
        <v>552</v>
      </c>
      <c r="K221" s="6" t="n"/>
      <c r="L221" s="6" t="n"/>
      <c r="M221" s="6" t="n"/>
      <c r="N221" s="6" t="n"/>
      <c r="O221" s="17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9" t="n">
        <v>89.599999999999994</v>
      </c>
      <c r="Y221" s="9" t="n">
        <v>79.799999999999997</v>
      </c>
      <c r="Z221" s="9" t="n">
        <v>100.59999999999999</v>
      </c>
      <c r="AA221" s="9" t="n">
        <v>101.3</v>
      </c>
      <c r="AB221" s="9" t="n">
        <v>102.09999999999999</v>
      </c>
      <c r="AC221" s="9" t="n">
        <v>102.5</v>
      </c>
    </row>
    <row outlineLevel="0" r="222">
      <c r="A222" s="208" t="s">
        <v>556</v>
      </c>
      <c r="B222" s="12" t="s">
        <v>557</v>
      </c>
      <c r="C222" s="27" t="n">
        <f aca="false" ca="false" dt2D="false" dtr="false" t="normal">ROUND(SUM(C29, C63, C97), 1)</f>
        <v>1223</v>
      </c>
      <c r="D222" s="27" t="n">
        <f aca="false" ca="false" dt2D="false" dtr="false" t="normal">ROUND(SUM(D29, D63, D97), 1)</f>
        <v>1223</v>
      </c>
      <c r="E222" s="27" t="n">
        <f aca="false" ca="false" dt2D="false" dtr="false" t="normal">ROUND(SUM(E29, E63, E97), 1)</f>
        <v>1413.5</v>
      </c>
      <c r="F222" s="7" t="n">
        <f aca="false" ca="false" dt2D="false" dtr="false" t="normal">ROUND(SUM(F29, F63, F97), 1)</f>
        <v>1420.2</v>
      </c>
      <c r="G222" s="7" t="n">
        <f aca="false" ca="false" dt2D="false" dtr="false" t="normal">ROUND(SUM(G29, G63, G97), 1)</f>
        <v>1431.5</v>
      </c>
      <c r="H222" s="7" t="n">
        <f aca="false" ca="false" dt2D="false" dtr="false" t="normal">ROUND(SUM(H29, H63, H97), 1)</f>
        <v>1439.9000000000001</v>
      </c>
      <c r="I222" s="7" t="n">
        <f aca="false" ca="false" dt2D="false" dtr="false" t="normal">ROUND(SUM(I29, I63, I97), 1)</f>
        <v>1447</v>
      </c>
      <c r="J222" s="7" t="n">
        <f aca="false" ca="false" dt2D="false" dtr="false" t="normal">IFERROR(ROUND(IF(C222, I222/C222*100, 0), 1), 0)</f>
        <v>118.30000000000001</v>
      </c>
      <c r="K222" s="6" t="n"/>
      <c r="L222" s="36" t="n">
        <v>1223</v>
      </c>
      <c r="M222" s="36" t="n">
        <v>1225</v>
      </c>
      <c r="N222" s="36" t="n">
        <v>0</v>
      </c>
      <c r="O222" s="17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9" t="n">
        <v>1223</v>
      </c>
      <c r="Y222" s="9" t="n">
        <v>1223</v>
      </c>
      <c r="Z222" s="9" t="n">
        <v>1233.0999999999999</v>
      </c>
      <c r="AA222" s="9" t="n">
        <v>1250.8</v>
      </c>
      <c r="AB222" s="9" t="n">
        <v>1276.5999999999999</v>
      </c>
      <c r="AC222" s="9" t="n">
        <v>1307.9000000000001</v>
      </c>
    </row>
    <row outlineLevel="0" r="223">
      <c r="A223" s="2" t="s">
        <v>563</v>
      </c>
      <c r="B223" s="4" t="s">
        <v>564</v>
      </c>
      <c r="C223" s="49" t="n">
        <v>84.200000000000003</v>
      </c>
      <c r="D223" s="50" t="n">
        <f aca="false" ca="false" dt2D="false" dtr="false" t="normal">IFERROR(ROUND(IF(C222, D222/C222*100, 0), 1), 0)</f>
        <v>100</v>
      </c>
      <c r="E223" s="50" t="n">
        <f aca="false" ca="false" dt2D="false" dtr="false" t="normal">IFERROR(ROUND(IF(D222, E222/D222*100, 0), 1), 0)</f>
        <v>115.59999999999999</v>
      </c>
      <c r="F223" s="50" t="n">
        <f aca="false" ca="false" dt2D="false" dtr="false" t="normal">IFERROR(ROUND(IF(E222, F222/E222*100, 0), 1), 0)</f>
        <v>100.50000000000001</v>
      </c>
      <c r="G223" s="50" t="n">
        <f aca="false" ca="false" dt2D="false" dtr="false" t="normal">IFERROR(ROUND(IF(F222, G222/F222*100, 0), 1), 0)</f>
        <v>100.8</v>
      </c>
      <c r="H223" s="50" t="n">
        <f aca="false" ca="false" dt2D="false" dtr="false" t="normal">IFERROR(ROUND(IF(G222, H222/G222*100, 0), 1), 0)</f>
        <v>100.59999999999999</v>
      </c>
      <c r="I223" s="50" t="n">
        <f aca="false" ca="false" dt2D="false" dtr="false" t="normal">IFERROR(ROUND(IF(H222, I222/H222*100, 0), 1), 0)</f>
        <v>100.50000000000001</v>
      </c>
      <c r="J223" s="14" t="s">
        <v>569</v>
      </c>
      <c r="K223" s="6" t="n"/>
      <c r="L223" s="6" t="n"/>
      <c r="M223" s="6" t="n"/>
      <c r="N223" s="6" t="n"/>
      <c r="O223" s="17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9" t="n">
        <v>84.200000000000003</v>
      </c>
      <c r="Y223" s="9" t="n">
        <v>100</v>
      </c>
      <c r="Z223" s="9" t="n">
        <v>100.8</v>
      </c>
      <c r="AA223" s="9" t="n">
        <v>101.40000000000001</v>
      </c>
      <c r="AB223" s="9" t="n">
        <v>102.09999999999999</v>
      </c>
      <c r="AC223" s="9" t="n">
        <v>102.5</v>
      </c>
    </row>
    <row outlineLevel="0" r="224">
      <c r="A224" s="66" t="s">
        <v>571</v>
      </c>
      <c r="B224" s="67" t="s">
        <v>10</v>
      </c>
      <c r="C224" s="68" t="s">
        <v>10</v>
      </c>
      <c r="D224" s="68" t="s">
        <v>10</v>
      </c>
      <c r="E224" s="68" t="s">
        <v>10</v>
      </c>
      <c r="F224" s="68" t="s">
        <v>10</v>
      </c>
      <c r="G224" s="68" t="s">
        <v>10</v>
      </c>
      <c r="H224" s="68" t="s">
        <v>10</v>
      </c>
      <c r="I224" s="68" t="s">
        <v>10</v>
      </c>
      <c r="J224" s="68" t="s">
        <v>10</v>
      </c>
      <c r="K224" s="6" t="n"/>
      <c r="L224" s="6" t="n"/>
      <c r="M224" s="6" t="n"/>
      <c r="N224" s="6" t="n"/>
      <c r="O224" s="17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9" t="n"/>
      <c r="Y224" s="9" t="n"/>
      <c r="Z224" s="9" t="n"/>
      <c r="AA224" s="9" t="n"/>
      <c r="AB224" s="9" t="n"/>
      <c r="AC224" s="9" t="n"/>
    </row>
    <row outlineLevel="0" r="225">
      <c r="A225" s="66" t="s">
        <v>578</v>
      </c>
      <c r="B225" s="70" t="s">
        <v>579</v>
      </c>
      <c r="C225" s="50" t="n">
        <f aca="false" ca="false" dt2D="false" dtr="false" t="normal">C29</f>
        <v>0</v>
      </c>
      <c r="D225" s="50" t="n">
        <f aca="false" ca="false" dt2D="false" dtr="false" t="normal">D29</f>
        <v>0</v>
      </c>
      <c r="E225" s="50" t="n">
        <f aca="false" ca="false" dt2D="false" dtr="false" t="normal">E29</f>
        <v>2.8999999999999999</v>
      </c>
      <c r="F225" s="50" t="n">
        <f aca="false" ca="false" dt2D="false" dtr="false" t="normal">F29</f>
        <v>0</v>
      </c>
      <c r="G225" s="50" t="n">
        <f aca="false" ca="false" dt2D="false" dtr="false" t="normal">G29</f>
        <v>0</v>
      </c>
      <c r="H225" s="50" t="n">
        <f aca="false" ca="false" dt2D="false" dtr="false" t="normal">H29</f>
        <v>0</v>
      </c>
      <c r="I225" s="50" t="n">
        <f aca="false" ca="false" dt2D="false" dtr="false" t="normal">I29</f>
        <v>0</v>
      </c>
      <c r="J225" s="14" t="s">
        <v>583</v>
      </c>
      <c r="K225" s="6" t="n"/>
      <c r="L225" s="6" t="n"/>
      <c r="M225" s="6" t="n"/>
      <c r="N225" s="6" t="n"/>
      <c r="O225" s="17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9" t="n">
        <v>0</v>
      </c>
      <c r="Y225" s="9" t="n">
        <v>0</v>
      </c>
      <c r="Z225" s="9" t="n">
        <v>0</v>
      </c>
      <c r="AA225" s="9" t="n">
        <v>0</v>
      </c>
      <c r="AB225" s="9" t="n">
        <v>0</v>
      </c>
      <c r="AC225" s="9" t="n">
        <v>0</v>
      </c>
    </row>
    <row outlineLevel="0" r="226">
      <c r="A226" s="2" t="s">
        <v>584</v>
      </c>
      <c r="B226" s="4" t="s">
        <v>585</v>
      </c>
      <c r="C226" s="14" t="s">
        <v>587</v>
      </c>
      <c r="D226" s="50" t="n">
        <f aca="false" ca="false" dt2D="false" dtr="false" t="normal">IFERROR(ROUND(IF(C225, D225/C225*100, 0), 1), 0)</f>
        <v>0</v>
      </c>
      <c r="E226" s="50" t="n">
        <f aca="false" ca="false" dt2D="false" dtr="false" t="normal">IFERROR(ROUND(IF(D225, E225/D225*100, 0), 1), 0)</f>
        <v>0</v>
      </c>
      <c r="F226" s="50" t="n">
        <f aca="false" ca="false" dt2D="false" dtr="false" t="normal">IFERROR(ROUND(IF(E225, F225/E225*100, 0), 1), 0)</f>
        <v>0</v>
      </c>
      <c r="G226" s="50" t="n">
        <f aca="false" ca="false" dt2D="false" dtr="false" t="normal">IFERROR(ROUND(IF(F225, G225/F225*100, 0), 1), 0)</f>
        <v>0</v>
      </c>
      <c r="H226" s="50" t="n">
        <f aca="false" ca="false" dt2D="false" dtr="false" t="normal">IFERROR(ROUND(IF(G225, H225/G225*100, 0), 1), 0)</f>
        <v>0</v>
      </c>
      <c r="I226" s="50" t="n">
        <f aca="false" ca="false" dt2D="false" dtr="false" t="normal">IFERROR(ROUND(IF(H225, I225/H225*100, 0), 1), 0)</f>
        <v>0</v>
      </c>
      <c r="J226" s="14" t="s">
        <v>453</v>
      </c>
      <c r="K226" s="6" t="n"/>
      <c r="L226" s="6" t="n"/>
      <c r="M226" s="6" t="n"/>
      <c r="N226" s="6" t="n"/>
      <c r="O226" s="17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9" t="n">
        <v>0</v>
      </c>
      <c r="Y226" s="9" t="n">
        <v>0</v>
      </c>
      <c r="Z226" s="9" t="n">
        <v>0</v>
      </c>
      <c r="AA226" s="9" t="n">
        <v>0</v>
      </c>
      <c r="AB226" s="9" t="n">
        <v>0</v>
      </c>
      <c r="AC226" s="9" t="n">
        <v>0</v>
      </c>
    </row>
    <row outlineLevel="0" r="227">
      <c r="A227" s="66" t="s">
        <v>592</v>
      </c>
      <c r="B227" s="70" t="s">
        <v>593</v>
      </c>
      <c r="C227" s="50" t="n">
        <f aca="false" ca="false" dt2D="false" dtr="false" t="normal">C63</f>
        <v>0</v>
      </c>
      <c r="D227" s="50" t="n">
        <f aca="false" ca="false" dt2D="false" dtr="false" t="normal">D63</f>
        <v>0</v>
      </c>
      <c r="E227" s="50" t="n">
        <f aca="false" ca="false" dt2D="false" dtr="false" t="normal">E63</f>
        <v>0</v>
      </c>
      <c r="F227" s="50" t="n">
        <f aca="false" ca="false" dt2D="false" dtr="false" t="normal">F63</f>
        <v>0</v>
      </c>
      <c r="G227" s="50" t="n">
        <f aca="false" ca="false" dt2D="false" dtr="false" t="normal">G63</f>
        <v>0</v>
      </c>
      <c r="H227" s="50" t="n">
        <f aca="false" ca="false" dt2D="false" dtr="false" t="normal">H63</f>
        <v>0</v>
      </c>
      <c r="I227" s="50" t="n">
        <f aca="false" ca="false" dt2D="false" dtr="false" t="normal">I63</f>
        <v>0</v>
      </c>
      <c r="J227" s="14" t="s">
        <v>596</v>
      </c>
      <c r="K227" s="6" t="n"/>
      <c r="L227" s="6" t="n"/>
      <c r="M227" s="6" t="n"/>
      <c r="N227" s="6" t="n"/>
      <c r="O227" s="17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9" t="n">
        <v>0</v>
      </c>
      <c r="Y227" s="9" t="n">
        <v>0</v>
      </c>
      <c r="Z227" s="9" t="n">
        <v>0</v>
      </c>
      <c r="AA227" s="9" t="n">
        <v>0</v>
      </c>
      <c r="AB227" s="9" t="n">
        <v>0</v>
      </c>
      <c r="AC227" s="9" t="n">
        <v>0</v>
      </c>
    </row>
    <row outlineLevel="0" r="228">
      <c r="A228" s="2" t="s">
        <v>599</v>
      </c>
      <c r="B228" s="4" t="s">
        <v>600</v>
      </c>
      <c r="C228" s="14" t="s">
        <v>601</v>
      </c>
      <c r="D228" s="50" t="n">
        <f aca="false" ca="false" dt2D="false" dtr="false" t="normal">IFERROR(ROUND(IF(C227, D227/C227*100, 0), 1), 0)</f>
        <v>0</v>
      </c>
      <c r="E228" s="50" t="n">
        <f aca="false" ca="false" dt2D="false" dtr="false" t="normal">IFERROR(ROUND(IF(D227, E227/D227*100, 0), 1), 0)</f>
        <v>0</v>
      </c>
      <c r="F228" s="50" t="n">
        <f aca="false" ca="false" dt2D="false" dtr="false" t="normal">IFERROR(ROUND(IF(E227, F227/E227*100, 0), 1), 0)</f>
        <v>0</v>
      </c>
      <c r="G228" s="50" t="n">
        <f aca="false" ca="false" dt2D="false" dtr="false" t="normal">IFERROR(ROUND(IF(F227, G227/F227*100, 0), 1), 0)</f>
        <v>0</v>
      </c>
      <c r="H228" s="50" t="n">
        <f aca="false" ca="false" dt2D="false" dtr="false" t="normal">IFERROR(ROUND(IF(G227, H227/G227*100, 0), 1), 0)</f>
        <v>0</v>
      </c>
      <c r="I228" s="50" t="n">
        <f aca="false" ca="false" dt2D="false" dtr="false" t="normal">IFERROR(ROUND(IF(H227, I227/H227*100, 0), 1), 0)</f>
        <v>0</v>
      </c>
      <c r="J228" s="14" t="s">
        <v>605</v>
      </c>
      <c r="K228" s="6" t="n"/>
      <c r="L228" s="6" t="n"/>
      <c r="M228" s="6" t="n"/>
      <c r="N228" s="6" t="n"/>
      <c r="O228" s="17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9" t="n">
        <v>0</v>
      </c>
      <c r="Y228" s="9" t="n">
        <v>0</v>
      </c>
      <c r="Z228" s="9" t="n">
        <v>0</v>
      </c>
      <c r="AA228" s="9" t="n">
        <v>0</v>
      </c>
      <c r="AB228" s="9" t="n">
        <v>0</v>
      </c>
      <c r="AC228" s="9" t="n">
        <v>0</v>
      </c>
    </row>
    <row outlineLevel="0" r="229">
      <c r="A229" s="66" t="s">
        <v>609</v>
      </c>
      <c r="B229" s="70" t="s">
        <v>463</v>
      </c>
      <c r="C229" s="50" t="n">
        <f aca="false" ca="false" dt2D="false" dtr="false" t="normal">C97</f>
        <v>1223</v>
      </c>
      <c r="D229" s="50" t="n">
        <f aca="false" ca="false" dt2D="false" dtr="false" t="normal">D97</f>
        <v>1223</v>
      </c>
      <c r="E229" s="50" t="n">
        <f aca="false" ca="false" dt2D="false" dtr="false" t="normal">E97</f>
        <v>1410.5999999999999</v>
      </c>
      <c r="F229" s="50" t="n">
        <f aca="false" ca="false" dt2D="false" dtr="false" t="normal">F97</f>
        <v>1420.2</v>
      </c>
      <c r="G229" s="50" t="n">
        <f aca="false" ca="false" dt2D="false" dtr="false" t="normal">G97</f>
        <v>1431.5</v>
      </c>
      <c r="H229" s="50" t="n">
        <f aca="false" ca="false" dt2D="false" dtr="false" t="normal">H97</f>
        <v>1439.9000000000001</v>
      </c>
      <c r="I229" s="50" t="n">
        <f aca="false" ca="false" dt2D="false" dtr="false" t="normal">I97</f>
        <v>1447</v>
      </c>
      <c r="J229" s="14" t="s">
        <v>616</v>
      </c>
      <c r="K229" s="6" t="n"/>
      <c r="L229" s="6" t="n"/>
      <c r="M229" s="6" t="n"/>
      <c r="N229" s="6" t="n"/>
      <c r="O229" s="17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9" t="n">
        <v>1223</v>
      </c>
      <c r="Y229" s="9" t="n">
        <v>1223</v>
      </c>
      <c r="Z229" s="9" t="n">
        <v>1233.0999999999999</v>
      </c>
      <c r="AA229" s="9" t="n">
        <v>1250.8</v>
      </c>
      <c r="AB229" s="9" t="n">
        <v>1276.5999999999999</v>
      </c>
      <c r="AC229" s="9" t="n">
        <v>1307.9000000000001</v>
      </c>
    </row>
    <row outlineLevel="0" r="230">
      <c r="A230" s="2" t="s">
        <v>610</v>
      </c>
      <c r="B230" s="4" t="s">
        <v>611</v>
      </c>
      <c r="C230" s="14" t="s">
        <v>22</v>
      </c>
      <c r="D230" s="50" t="n">
        <f aca="false" ca="false" dt2D="false" dtr="false" t="normal">IFERROR(ROUND(IF(C229, D229/C229*100, 0), 1), 0)</f>
        <v>100</v>
      </c>
      <c r="E230" s="50" t="n">
        <f aca="false" ca="false" dt2D="false" dtr="false" t="normal">IFERROR(ROUND(IF(D229, E229/D229*100, 0), 1), 0)</f>
        <v>115.3</v>
      </c>
      <c r="F230" s="50" t="n">
        <f aca="false" ca="false" dt2D="false" dtr="false" t="normal">IFERROR(ROUND(IF(E229, F229/E229*100, 0), 1), 0)</f>
        <v>100.69999999999999</v>
      </c>
      <c r="G230" s="50" t="n">
        <f aca="false" ca="false" dt2D="false" dtr="false" t="normal">IFERROR(ROUND(IF(F229, G229/F229*100, 0), 1), 0)</f>
        <v>100.8</v>
      </c>
      <c r="H230" s="50" t="n">
        <f aca="false" ca="false" dt2D="false" dtr="false" t="normal">IFERROR(ROUND(IF(G229, H229/G229*100, 0), 1), 0)</f>
        <v>100.59999999999999</v>
      </c>
      <c r="I230" s="50" t="n">
        <f aca="false" ca="false" dt2D="false" dtr="false" t="normal">IFERROR(ROUND(IF(H229, I229/H229*100, 0), 1), 0)</f>
        <v>100.50000000000001</v>
      </c>
      <c r="J230" s="14" t="s">
        <v>619</v>
      </c>
      <c r="K230" s="6" t="n"/>
      <c r="L230" s="6" t="n"/>
      <c r="M230" s="6" t="n"/>
      <c r="N230" s="6" t="n"/>
      <c r="O230" s="17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9" t="n">
        <v>84.200000000000003</v>
      </c>
      <c r="Y230" s="9" t="n">
        <v>100</v>
      </c>
      <c r="Z230" s="9" t="n">
        <v>100.8</v>
      </c>
      <c r="AA230" s="9" t="n">
        <v>101.40000000000001</v>
      </c>
      <c r="AB230" s="9" t="n">
        <v>102.09999999999999</v>
      </c>
      <c r="AC230" s="9" t="n">
        <v>102.5</v>
      </c>
    </row>
    <row outlineLevel="0" r="231">
      <c r="A231" s="208" t="s">
        <v>617</v>
      </c>
      <c r="B231" s="12" t="s">
        <v>618</v>
      </c>
      <c r="C231" s="27" t="n">
        <f aca="false" ca="false" dt2D="false" dtr="false" t="normal">ROUND(SUM(C31, C65, C99), 1)</f>
        <v>179</v>
      </c>
      <c r="D231" s="27" t="n">
        <f aca="false" ca="false" dt2D="false" dtr="false" t="normal">ROUND(SUM(D31, D65, D99), 1)</f>
        <v>179</v>
      </c>
      <c r="E231" s="27" t="n">
        <f aca="false" ca="false" dt2D="false" dtr="false" t="normal">ROUND(SUM(E31, E65, E99), 1)</f>
        <v>253.5</v>
      </c>
      <c r="F231" s="7" t="n">
        <f aca="false" ca="false" dt2D="false" dtr="false" t="normal">ROUND(SUM(F31, F65, F99), 1)</f>
        <v>254.59999999999999</v>
      </c>
      <c r="G231" s="7" t="n">
        <f aca="false" ca="false" dt2D="false" dtr="false" t="normal">ROUND(SUM(G31, G65, G99), 1)</f>
        <v>256</v>
      </c>
      <c r="H231" s="7" t="n">
        <f aca="false" ca="false" dt2D="false" dtr="false" t="normal">ROUND(SUM(H31, H65, H99), 1)</f>
        <v>258.10000000000002</v>
      </c>
      <c r="I231" s="7" t="n">
        <f aca="false" ca="false" dt2D="false" dtr="false" t="normal">ROUND(SUM(I31, I65, I99), 1)</f>
        <v>260</v>
      </c>
      <c r="J231" s="7" t="n">
        <f aca="false" ca="false" dt2D="false" dtr="false" t="normal">IFERROR(ROUND(IF(C231, I231/C231*100, 0), 1), 0)</f>
        <v>145.30000000000001</v>
      </c>
      <c r="K231" s="6" t="n"/>
      <c r="L231" s="36" t="n">
        <v>179</v>
      </c>
      <c r="M231" s="36" t="n">
        <v>179</v>
      </c>
      <c r="N231" s="36" t="n">
        <v>0</v>
      </c>
      <c r="O231" s="17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9" t="n">
        <v>179</v>
      </c>
      <c r="Y231" s="9" t="n">
        <v>179</v>
      </c>
      <c r="Z231" s="9" t="n">
        <v>180</v>
      </c>
      <c r="AA231" s="9" t="n">
        <v>183</v>
      </c>
      <c r="AB231" s="9" t="n">
        <v>187.40000000000001</v>
      </c>
      <c r="AC231" s="9" t="n">
        <v>191.90000000000001</v>
      </c>
    </row>
    <row outlineLevel="0" r="232">
      <c r="A232" s="2" t="s">
        <v>84</v>
      </c>
      <c r="B232" s="4" t="s">
        <v>629</v>
      </c>
      <c r="C232" s="49" t="n">
        <v>100</v>
      </c>
      <c r="D232" s="50" t="n">
        <f aca="false" ca="false" dt2D="false" dtr="false" t="normal">IFERROR(ROUND(IF(C231, D231/C231*100, 0), 1), 0)</f>
        <v>100</v>
      </c>
      <c r="E232" s="50" t="n">
        <f aca="false" ca="false" dt2D="false" dtr="false" t="normal">IFERROR(ROUND(IF(D231, E231/D231*100, 0), 1), 0)</f>
        <v>141.59999999999999</v>
      </c>
      <c r="F232" s="50" t="n">
        <f aca="false" ca="false" dt2D="false" dtr="false" t="normal">IFERROR(ROUND(IF(E231, F231/E231*100, 0), 1), 0)</f>
        <v>100.40000000000001</v>
      </c>
      <c r="G232" s="50" t="n">
        <f aca="false" ca="false" dt2D="false" dtr="false" t="normal">IFERROR(ROUND(IF(F231, G231/F231*100, 0), 1), 0)</f>
        <v>100.50000000000001</v>
      </c>
      <c r="H232" s="50" t="n">
        <f aca="false" ca="false" dt2D="false" dtr="false" t="normal">IFERROR(ROUND(IF(G231, H231/G231*100, 0), 1), 0)</f>
        <v>100.8</v>
      </c>
      <c r="I232" s="50" t="n">
        <f aca="false" ca="false" dt2D="false" dtr="false" t="normal">IFERROR(ROUND(IF(H231, I231/H231*100, 0), 1), 0)</f>
        <v>100.69999999999999</v>
      </c>
      <c r="J232" s="14" t="s">
        <v>637</v>
      </c>
      <c r="K232" s="6" t="n"/>
      <c r="L232" s="6" t="n"/>
      <c r="M232" s="6" t="n"/>
      <c r="N232" s="6" t="n"/>
      <c r="O232" s="17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9" t="n">
        <v>100</v>
      </c>
      <c r="Y232" s="9" t="n">
        <v>100</v>
      </c>
      <c r="Z232" s="9" t="n">
        <v>100.59999999999999</v>
      </c>
      <c r="AA232" s="9" t="n">
        <v>101.7</v>
      </c>
      <c r="AB232" s="9" t="n">
        <v>102.40000000000001</v>
      </c>
      <c r="AC232" s="9" t="n">
        <v>102.40000000000001</v>
      </c>
    </row>
    <row outlineLevel="0" r="233">
      <c r="A233" s="66" t="s">
        <v>607</v>
      </c>
      <c r="B233" s="67" t="s">
        <v>10</v>
      </c>
      <c r="C233" s="68" t="s">
        <v>10</v>
      </c>
      <c r="D233" s="68" t="s">
        <v>10</v>
      </c>
      <c r="E233" s="68" t="s">
        <v>10</v>
      </c>
      <c r="F233" s="68" t="s">
        <v>10</v>
      </c>
      <c r="G233" s="68" t="s">
        <v>10</v>
      </c>
      <c r="H233" s="68" t="s">
        <v>10</v>
      </c>
      <c r="I233" s="68" t="s">
        <v>10</v>
      </c>
      <c r="J233" s="68" t="s">
        <v>10</v>
      </c>
      <c r="K233" s="6" t="n"/>
      <c r="L233" s="6" t="n"/>
      <c r="M233" s="6" t="n"/>
      <c r="N233" s="6" t="n"/>
      <c r="O233" s="17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9" t="n"/>
      <c r="Y233" s="9" t="n"/>
      <c r="Z233" s="9" t="n"/>
      <c r="AA233" s="9" t="n"/>
      <c r="AB233" s="9" t="n"/>
      <c r="AC233" s="9" t="n"/>
    </row>
    <row outlineLevel="0" r="234">
      <c r="A234" s="66" t="s">
        <v>613</v>
      </c>
      <c r="B234" s="70" t="s">
        <v>615</v>
      </c>
      <c r="C234" s="50" t="n">
        <f aca="false" ca="false" dt2D="false" dtr="false" t="normal">C31</f>
        <v>0</v>
      </c>
      <c r="D234" s="50" t="n">
        <f aca="false" ca="false" dt2D="false" dtr="false" t="normal">D31</f>
        <v>0</v>
      </c>
      <c r="E234" s="50" t="n">
        <f aca="false" ca="false" dt2D="false" dtr="false" t="normal">E31</f>
        <v>0</v>
      </c>
      <c r="F234" s="50" t="n">
        <f aca="false" ca="false" dt2D="false" dtr="false" t="normal">F31</f>
        <v>0</v>
      </c>
      <c r="G234" s="50" t="n">
        <f aca="false" ca="false" dt2D="false" dtr="false" t="normal">G31</f>
        <v>0</v>
      </c>
      <c r="H234" s="50" t="n">
        <f aca="false" ca="false" dt2D="false" dtr="false" t="normal">H31</f>
        <v>0</v>
      </c>
      <c r="I234" s="50" t="n">
        <f aca="false" ca="false" dt2D="false" dtr="false" t="normal">I31</f>
        <v>0</v>
      </c>
      <c r="J234" s="14" t="s">
        <v>256</v>
      </c>
      <c r="K234" s="6" t="n"/>
      <c r="L234" s="6" t="n"/>
      <c r="M234" s="6" t="n"/>
      <c r="N234" s="6" t="n"/>
      <c r="O234" s="17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9" t="n">
        <v>0</v>
      </c>
      <c r="Y234" s="9" t="n">
        <v>0</v>
      </c>
      <c r="Z234" s="9" t="n">
        <v>0</v>
      </c>
      <c r="AA234" s="9" t="n">
        <v>0</v>
      </c>
      <c r="AB234" s="9" t="n">
        <v>0</v>
      </c>
      <c r="AC234" s="9" t="n">
        <v>0</v>
      </c>
    </row>
    <row outlineLevel="0" r="235">
      <c r="A235" s="2" t="s">
        <v>620</v>
      </c>
      <c r="B235" s="4" t="s">
        <v>622</v>
      </c>
      <c r="C235" s="14" t="s">
        <v>624</v>
      </c>
      <c r="D235" s="50" t="n">
        <f aca="false" ca="false" dt2D="false" dtr="false" t="normal">IFERROR(ROUND(IF(C234, D234/C234*100, 0), 1), 0)</f>
        <v>0</v>
      </c>
      <c r="E235" s="50" t="n">
        <f aca="false" ca="false" dt2D="false" dtr="false" t="normal">IFERROR(ROUND(IF(D234, E234/D234*100, 0), 1), 0)</f>
        <v>0</v>
      </c>
      <c r="F235" s="50" t="n">
        <f aca="false" ca="false" dt2D="false" dtr="false" t="normal">IFERROR(ROUND(IF(E234, F234/E234*100, 0), 1), 0)</f>
        <v>0</v>
      </c>
      <c r="G235" s="50" t="n">
        <f aca="false" ca="false" dt2D="false" dtr="false" t="normal">IFERROR(ROUND(IF(F234, G234/F234*100, 0), 1), 0)</f>
        <v>0</v>
      </c>
      <c r="H235" s="50" t="n">
        <f aca="false" ca="false" dt2D="false" dtr="false" t="normal">IFERROR(ROUND(IF(G234, H234/G234*100, 0), 1), 0)</f>
        <v>0</v>
      </c>
      <c r="I235" s="50" t="n">
        <f aca="false" ca="false" dt2D="false" dtr="false" t="normal">IFERROR(ROUND(IF(H234, I234/H234*100, 0), 1), 0)</f>
        <v>0</v>
      </c>
      <c r="J235" s="14" t="s">
        <v>628</v>
      </c>
      <c r="K235" s="6" t="n"/>
      <c r="L235" s="6" t="n"/>
      <c r="M235" s="6" t="n"/>
      <c r="N235" s="6" t="n"/>
      <c r="O235" s="17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9" t="n">
        <v>0</v>
      </c>
      <c r="Y235" s="9" t="n">
        <v>0</v>
      </c>
      <c r="Z235" s="9" t="n">
        <v>0</v>
      </c>
      <c r="AA235" s="9" t="n">
        <v>0</v>
      </c>
      <c r="AB235" s="9" t="n">
        <v>0</v>
      </c>
      <c r="AC235" s="9" t="n">
        <v>0</v>
      </c>
    </row>
    <row outlineLevel="0" r="236">
      <c r="A236" s="66" t="s">
        <v>625</v>
      </c>
      <c r="B236" s="70" t="s">
        <v>626</v>
      </c>
      <c r="C236" s="50" t="n">
        <f aca="false" ca="false" dt2D="false" dtr="false" t="normal">C65</f>
        <v>0</v>
      </c>
      <c r="D236" s="50" t="n">
        <f aca="false" ca="false" dt2D="false" dtr="false" t="normal">D65</f>
        <v>0</v>
      </c>
      <c r="E236" s="50" t="n">
        <f aca="false" ca="false" dt2D="false" dtr="false" t="normal">E65</f>
        <v>0</v>
      </c>
      <c r="F236" s="50" t="n">
        <f aca="false" ca="false" dt2D="false" dtr="false" t="normal">F65</f>
        <v>0</v>
      </c>
      <c r="G236" s="50" t="n">
        <f aca="false" ca="false" dt2D="false" dtr="false" t="normal">G65</f>
        <v>0</v>
      </c>
      <c r="H236" s="50" t="n">
        <f aca="false" ca="false" dt2D="false" dtr="false" t="normal">H65</f>
        <v>0</v>
      </c>
      <c r="I236" s="50" t="n">
        <f aca="false" ca="false" dt2D="false" dtr="false" t="normal">I65</f>
        <v>0</v>
      </c>
      <c r="J236" s="14" t="s">
        <v>627</v>
      </c>
      <c r="K236" s="6" t="n"/>
      <c r="L236" s="6" t="n"/>
      <c r="M236" s="6" t="n"/>
      <c r="N236" s="6" t="n"/>
      <c r="O236" s="17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9" t="n">
        <v>0</v>
      </c>
      <c r="Y236" s="9" t="n">
        <v>0</v>
      </c>
      <c r="Z236" s="9" t="n">
        <v>0</v>
      </c>
      <c r="AA236" s="9" t="n">
        <v>0</v>
      </c>
      <c r="AB236" s="9" t="n">
        <v>0</v>
      </c>
      <c r="AC236" s="9" t="n">
        <v>0</v>
      </c>
    </row>
    <row outlineLevel="0" r="237">
      <c r="A237" s="2" t="s">
        <v>630</v>
      </c>
      <c r="B237" s="4" t="s">
        <v>631</v>
      </c>
      <c r="C237" s="14" t="s">
        <v>632</v>
      </c>
      <c r="D237" s="50" t="n">
        <f aca="false" ca="false" dt2D="false" dtr="false" t="normal">IFERROR(ROUND(IF(C236, D236/C236*100, 0), 1), 0)</f>
        <v>0</v>
      </c>
      <c r="E237" s="50" t="n">
        <f aca="false" ca="false" dt2D="false" dtr="false" t="normal">IFERROR(ROUND(IF(D236, E236/D236*100, 0), 1), 0)</f>
        <v>0</v>
      </c>
      <c r="F237" s="50" t="n">
        <f aca="false" ca="false" dt2D="false" dtr="false" t="normal">IFERROR(ROUND(IF(E236, F236/E236*100, 0), 1), 0)</f>
        <v>0</v>
      </c>
      <c r="G237" s="50" t="n">
        <f aca="false" ca="false" dt2D="false" dtr="false" t="normal">IFERROR(ROUND(IF(F236, G236/F236*100, 0), 1), 0)</f>
        <v>0</v>
      </c>
      <c r="H237" s="50" t="n">
        <f aca="false" ca="false" dt2D="false" dtr="false" t="normal">IFERROR(ROUND(IF(G236, H236/G236*100, 0), 1), 0)</f>
        <v>0</v>
      </c>
      <c r="I237" s="50" t="n">
        <f aca="false" ca="false" dt2D="false" dtr="false" t="normal">IFERROR(ROUND(IF(H236, I236/H236*100, 0), 1), 0)</f>
        <v>0</v>
      </c>
      <c r="J237" s="14" t="s">
        <v>640</v>
      </c>
      <c r="K237" s="6" t="n"/>
      <c r="L237" s="6" t="n"/>
      <c r="M237" s="6" t="n"/>
      <c r="N237" s="6" t="n"/>
      <c r="O237" s="17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9" t="n">
        <v>0</v>
      </c>
      <c r="Y237" s="9" t="n">
        <v>0</v>
      </c>
      <c r="Z237" s="9" t="n">
        <v>0</v>
      </c>
      <c r="AA237" s="9" t="n">
        <v>0</v>
      </c>
      <c r="AB237" s="9" t="n">
        <v>0</v>
      </c>
      <c r="AC237" s="9" t="n">
        <v>0</v>
      </c>
    </row>
    <row outlineLevel="0" r="238">
      <c r="A238" s="66" t="s">
        <v>343</v>
      </c>
      <c r="B238" s="70" t="s">
        <v>344</v>
      </c>
      <c r="C238" s="50" t="n">
        <f aca="false" ca="false" dt2D="false" dtr="false" t="normal">C99</f>
        <v>179</v>
      </c>
      <c r="D238" s="50" t="n">
        <f aca="false" ca="false" dt2D="false" dtr="false" t="normal">D99</f>
        <v>179</v>
      </c>
      <c r="E238" s="50" t="n">
        <f aca="false" ca="false" dt2D="false" dtr="false" t="normal">E99</f>
        <v>253.5</v>
      </c>
      <c r="F238" s="50" t="n">
        <f aca="false" ca="false" dt2D="false" dtr="false" t="normal">F99</f>
        <v>254.59999999999999</v>
      </c>
      <c r="G238" s="50" t="n">
        <f aca="false" ca="false" dt2D="false" dtr="false" t="normal">G99</f>
        <v>256</v>
      </c>
      <c r="H238" s="50" t="n">
        <f aca="false" ca="false" dt2D="false" dtr="false" t="normal">H99</f>
        <v>258.10000000000002</v>
      </c>
      <c r="I238" s="50" t="n">
        <f aca="false" ca="false" dt2D="false" dtr="false" t="normal">I99</f>
        <v>260</v>
      </c>
      <c r="J238" s="14" t="s">
        <v>347</v>
      </c>
      <c r="K238" s="6" t="n"/>
      <c r="L238" s="6" t="n"/>
      <c r="M238" s="6" t="n"/>
      <c r="N238" s="6" t="n"/>
      <c r="O238" s="17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9" t="n">
        <v>179</v>
      </c>
      <c r="Y238" s="9" t="n">
        <v>179</v>
      </c>
      <c r="Z238" s="9" t="n">
        <v>180</v>
      </c>
      <c r="AA238" s="9" t="n">
        <v>183</v>
      </c>
      <c r="AB238" s="9" t="n">
        <v>187.40000000000001</v>
      </c>
      <c r="AC238" s="9" t="n">
        <v>191.90000000000001</v>
      </c>
    </row>
    <row outlineLevel="0" r="239">
      <c r="A239" s="38" t="s">
        <v>353</v>
      </c>
      <c r="B239" s="39" t="s">
        <v>354</v>
      </c>
      <c r="C239" s="97" t="s">
        <v>355</v>
      </c>
      <c r="D239" s="98" t="n">
        <f aca="false" ca="false" dt2D="false" dtr="false" t="normal">IFERROR(ROUND(IF(C238, D238/C238*100, 0), 1), 0)</f>
        <v>100</v>
      </c>
      <c r="E239" s="98" t="n">
        <f aca="false" ca="false" dt2D="false" dtr="false" t="normal">IFERROR(ROUND(IF(D238, E238/D238*100, 0), 1), 0)</f>
        <v>141.59999999999999</v>
      </c>
      <c r="F239" s="98" t="n">
        <f aca="false" ca="false" dt2D="false" dtr="false" t="normal">IFERROR(ROUND(IF(E238, F238/E238*100, 0), 1), 0)</f>
        <v>100.40000000000001</v>
      </c>
      <c r="G239" s="98" t="n">
        <f aca="false" ca="false" dt2D="false" dtr="false" t="normal">IFERROR(ROUND(IF(F238, G238/F238*100, 0), 1), 0)</f>
        <v>100.50000000000001</v>
      </c>
      <c r="H239" s="98" t="n">
        <f aca="false" ca="false" dt2D="false" dtr="false" t="normal">IFERROR(ROUND(IF(G238, H238/G238*100, 0), 1), 0)</f>
        <v>100.8</v>
      </c>
      <c r="I239" s="98" t="n">
        <f aca="false" ca="false" dt2D="false" dtr="false" t="normal">IFERROR(ROUND(IF(H238, I238/H238*100, 0), 1), 0)</f>
        <v>100.69999999999999</v>
      </c>
      <c r="J239" s="97" t="s">
        <v>359</v>
      </c>
      <c r="K239" s="6" t="n"/>
      <c r="L239" s="6" t="n"/>
      <c r="M239" s="6" t="n"/>
      <c r="N239" s="6" t="n"/>
      <c r="O239" s="17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9" t="n">
        <v>100</v>
      </c>
      <c r="Y239" s="9" t="n">
        <v>100</v>
      </c>
      <c r="Z239" s="9" t="n">
        <v>100.59999999999999</v>
      </c>
      <c r="AA239" s="9" t="n">
        <v>101.7</v>
      </c>
      <c r="AB239" s="9" t="n">
        <v>102.40000000000001</v>
      </c>
      <c r="AC239" s="9" t="n">
        <v>102.40000000000001</v>
      </c>
    </row>
    <row outlineLevel="0" r="240">
      <c r="A240" s="103" t="s">
        <v>10</v>
      </c>
      <c r="B240" s="104" t="s">
        <v>10</v>
      </c>
      <c r="C240" s="105" t="n"/>
      <c r="D240" s="105" t="n"/>
      <c r="E240" s="105" t="n"/>
      <c r="F240" s="105" t="n"/>
      <c r="G240" s="105" t="n"/>
      <c r="H240" s="105" t="n"/>
      <c r="I240" s="105" t="n"/>
      <c r="J240" s="110" t="s">
        <v>10</v>
      </c>
      <c r="K240" s="6" t="n"/>
      <c r="L240" s="6" t="n"/>
      <c r="M240" s="6" t="n"/>
      <c r="N240" s="6" t="n"/>
      <c r="O240" s="17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9" t="n"/>
      <c r="Y240" s="9" t="n"/>
      <c r="Z240" s="9" t="n"/>
      <c r="AA240" s="9" t="n"/>
      <c r="AB240" s="9" t="n"/>
      <c r="AC240" s="9" t="n"/>
    </row>
    <row outlineLevel="0" r="241">
      <c r="A241" s="103" t="s">
        <v>10</v>
      </c>
      <c r="B241" s="104" t="s">
        <v>10</v>
      </c>
      <c r="C241" s="105" t="n"/>
      <c r="D241" s="105" t="n"/>
      <c r="E241" s="105" t="n"/>
      <c r="F241" s="105" t="n"/>
      <c r="G241" s="105" t="n"/>
      <c r="H241" s="105" t="n"/>
      <c r="I241" s="105" t="n"/>
      <c r="J241" s="110" t="s">
        <v>10</v>
      </c>
      <c r="K241" s="6" t="n"/>
      <c r="L241" s="6" t="n"/>
      <c r="M241" s="6" t="n"/>
      <c r="N241" s="6" t="n"/>
      <c r="O241" s="17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9" t="n"/>
      <c r="Y241" s="9" t="n"/>
      <c r="Z241" s="9" t="n"/>
      <c r="AA241" s="9" t="n"/>
      <c r="AB241" s="9" t="n"/>
      <c r="AC241" s="9" t="n"/>
    </row>
    <row outlineLevel="0" r="242">
      <c r="A242" s="114" t="n">
        <v>22</v>
      </c>
      <c r="B242" s="199" t="s"/>
      <c r="C242" s="200" t="s"/>
      <c r="D242" s="201" t="s"/>
      <c r="E242" s="202" t="s"/>
      <c r="F242" s="203" t="s"/>
      <c r="G242" s="204" t="s"/>
      <c r="H242" s="205" t="s"/>
      <c r="I242" s="206" t="s"/>
      <c r="J242" s="207" t="s"/>
      <c r="K242" s="6" t="n"/>
      <c r="L242" s="6" t="n"/>
      <c r="M242" s="6" t="n"/>
      <c r="N242" s="6" t="n"/>
      <c r="O242" s="17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9" t="n"/>
      <c r="Y242" s="9" t="n"/>
      <c r="Z242" s="9" t="n"/>
      <c r="AA242" s="9" t="n"/>
      <c r="AB242" s="9" t="n"/>
      <c r="AC242" s="9" t="n"/>
    </row>
    <row outlineLevel="0" r="243">
      <c r="A243" s="190" t="s">
        <v>374</v>
      </c>
      <c r="B243" s="29" t="s">
        <v>10</v>
      </c>
      <c r="C243" s="193" t="s">
        <v>10</v>
      </c>
      <c r="D243" s="193" t="s">
        <v>10</v>
      </c>
      <c r="E243" s="193" t="s">
        <v>10</v>
      </c>
      <c r="F243" s="193" t="s">
        <v>10</v>
      </c>
      <c r="G243" s="193" t="s">
        <v>10</v>
      </c>
      <c r="H243" s="193" t="s">
        <v>10</v>
      </c>
      <c r="I243" s="193" t="s">
        <v>10</v>
      </c>
      <c r="J243" s="193" t="s">
        <v>10</v>
      </c>
      <c r="K243" s="6" t="n"/>
      <c r="L243" s="6" t="n"/>
      <c r="M243" s="6" t="n"/>
      <c r="N243" s="6" t="n"/>
      <c r="O243" s="17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9" t="n"/>
      <c r="Y243" s="9" t="n"/>
      <c r="Z243" s="9" t="n"/>
      <c r="AA243" s="9" t="n"/>
      <c r="AB243" s="9" t="n"/>
      <c r="AC243" s="9" t="n"/>
    </row>
    <row outlineLevel="0" r="244">
      <c r="A244" s="190" t="s">
        <v>381</v>
      </c>
      <c r="B244" s="13" t="s">
        <v>382</v>
      </c>
      <c r="C244" s="7" t="n">
        <f aca="false" ca="false" dt2D="false" dtr="false" t="normal">C131</f>
        <v>27400</v>
      </c>
      <c r="D244" s="7" t="n">
        <f aca="false" ca="false" dt2D="false" dtr="false" t="normal">D131</f>
        <v>29500</v>
      </c>
      <c r="E244" s="7" t="n">
        <f aca="false" ca="false" dt2D="false" dtr="false" t="normal">E131</f>
        <v>30620.233</v>
      </c>
      <c r="F244" s="7" t="n">
        <f aca="false" ca="false" dt2D="false" dtr="false" t="normal">F131</f>
        <v>32124.850009153997</v>
      </c>
      <c r="G244" s="7" t="n">
        <f aca="false" ca="false" dt2D="false" dtr="false" t="normal">G131</f>
        <v>33539.724778107164</v>
      </c>
      <c r="H244" s="7" t="n">
        <f aca="false" ca="false" dt2D="false" dtr="false" t="normal">H131</f>
        <v>34914.853494009556</v>
      </c>
      <c r="I244" s="7" t="n">
        <f aca="false" ca="false" dt2D="false" dtr="false" t="normal">I131</f>
        <v>36347.759081403703</v>
      </c>
      <c r="J244" s="7" t="n">
        <f aca="false" ca="false" dt2D="false" dtr="false" t="normal">IFERROR(ROUND(IF(C244, I244/C244*100, 0), 1), 0)</f>
        <v>132.70000000000002</v>
      </c>
      <c r="K244" s="6" t="n"/>
      <c r="L244" s="6" t="n"/>
      <c r="M244" s="6" t="n"/>
      <c r="N244" s="6" t="n"/>
      <c r="O244" s="17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9" t="n"/>
      <c r="Y244" s="9" t="n"/>
      <c r="Z244" s="9" t="n"/>
      <c r="AA244" s="9" t="n"/>
      <c r="AB244" s="9" t="n"/>
      <c r="AC244" s="9" t="n"/>
    </row>
    <row outlineLevel="0" r="245">
      <c r="A245" s="211" t="s">
        <v>387</v>
      </c>
      <c r="B245" s="197" t="s">
        <v>388</v>
      </c>
      <c r="C245" s="49" t="n">
        <v>132.40000000000001</v>
      </c>
      <c r="D245" s="50" t="n">
        <f aca="false" ca="false" dt2D="false" dtr="false" t="normal">IFERROR(ROUND(IF(C244, D244/C244*100, 0), 1), 0)</f>
        <v>107.69999999999999</v>
      </c>
      <c r="E245" s="50" t="n">
        <f aca="false" ca="false" dt2D="false" dtr="false" t="normal">IFERROR(ROUND(IF(D244, E244/D244*100, 0), 1), 0)</f>
        <v>103.8</v>
      </c>
      <c r="F245" s="50" t="n">
        <f aca="false" ca="false" dt2D="false" dtr="false" t="normal">IFERROR(ROUND(IF(E244, F244/E244*100, 0), 1), 0)</f>
        <v>104.89999999999999</v>
      </c>
      <c r="G245" s="50" t="n">
        <f aca="false" ca="false" dt2D="false" dtr="false" t="normal">IFERROR(ROUND(IF(F244, G244/F244*100, 0), 1), 0)</f>
        <v>104.40000000000001</v>
      </c>
      <c r="H245" s="50" t="n">
        <f aca="false" ca="false" dt2D="false" dtr="false" t="normal">IFERROR(ROUND(IF(G244, H244/G244*100, 0), 1), 0)</f>
        <v>104.09999999999999</v>
      </c>
      <c r="I245" s="50" t="n">
        <f aca="false" ca="false" dt2D="false" dtr="false" t="normal">IFERROR(ROUND(IF(H244, I244/H244*100, 0), 1), 0)</f>
        <v>104.09999999999999</v>
      </c>
      <c r="J245" s="14" t="s">
        <v>395</v>
      </c>
      <c r="K245" s="6" t="n"/>
      <c r="L245" s="6" t="n"/>
      <c r="M245" s="6" t="n"/>
      <c r="N245" s="6" t="n"/>
      <c r="O245" s="17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9" t="n">
        <v>132.40000000000001</v>
      </c>
      <c r="Y245" s="9" t="n">
        <v>109.3</v>
      </c>
      <c r="Z245" s="9" t="n">
        <v>108.2</v>
      </c>
      <c r="AA245" s="9" t="n">
        <v>106.3</v>
      </c>
      <c r="AB245" s="9" t="n">
        <v>104.8</v>
      </c>
      <c r="AC245" s="9" t="n">
        <v>104.59999999999999</v>
      </c>
    </row>
    <row outlineLevel="0" r="246">
      <c r="A246" s="3" t="s">
        <v>399</v>
      </c>
      <c r="B246" s="5" t="s">
        <v>401</v>
      </c>
      <c r="C246" s="7" t="n">
        <f aca="false" ca="false" dt2D="false" dtr="false" t="normal">C134</f>
        <v>99.400000000000006</v>
      </c>
      <c r="D246" s="7" t="n">
        <f aca="false" ca="false" dt2D="false" dtr="false" t="normal">D134</f>
        <v>91.200000000000003</v>
      </c>
      <c r="E246" s="7" t="n">
        <f aca="false" ca="false" dt2D="false" dtr="false" t="normal">E134</f>
        <v>98.200000000000003</v>
      </c>
      <c r="F246" s="7" t="n">
        <f aca="false" ca="false" dt2D="false" dtr="false" t="normal">F134</f>
        <v>100.3</v>
      </c>
      <c r="G246" s="7" t="n">
        <f aca="false" ca="false" dt2D="false" dtr="false" t="normal">G134</f>
        <v>100.09999999999999</v>
      </c>
      <c r="H246" s="7" t="n">
        <f aca="false" ca="false" dt2D="false" dtr="false" t="normal">H134</f>
        <v>100</v>
      </c>
      <c r="I246" s="7" t="n">
        <f aca="false" ca="false" dt2D="false" dtr="false" t="normal">I134</f>
        <v>100.09999999999999</v>
      </c>
      <c r="J246" s="14" t="s">
        <v>406</v>
      </c>
      <c r="K246" s="6" t="n"/>
      <c r="L246" s="6" t="n"/>
      <c r="M246" s="6" t="n"/>
      <c r="N246" s="6" t="n"/>
      <c r="O246" s="17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9" t="n"/>
      <c r="Y246" s="9" t="n"/>
      <c r="Z246" s="9" t="n"/>
      <c r="AA246" s="9" t="n"/>
      <c r="AB246" s="9" t="n"/>
      <c r="AC246" s="9" t="n"/>
    </row>
    <row outlineLevel="0" r="247">
      <c r="A247" s="3" t="s">
        <v>411</v>
      </c>
      <c r="B247" s="5" t="s">
        <v>412</v>
      </c>
      <c r="C247" s="7" t="n">
        <f aca="false" ca="false" dt2D="false" dtr="false" t="normal">C135</f>
        <v>133.166146638284</v>
      </c>
      <c r="D247" s="7" t="n">
        <f aca="false" ca="false" dt2D="false" dtr="false" t="normal">D135</f>
        <v>118.05288769368677</v>
      </c>
      <c r="E247" s="7" t="n">
        <f aca="false" ca="false" dt2D="false" dtr="false" t="normal">E135</f>
        <v>105.7</v>
      </c>
      <c r="F247" s="7" t="n">
        <f aca="false" ca="false" dt2D="false" dtr="false" t="normal">F135</f>
        <v>104.59999999999999</v>
      </c>
      <c r="G247" s="7" t="n">
        <f aca="false" ca="false" dt2D="false" dtr="false" t="normal">G135</f>
        <v>104.3</v>
      </c>
      <c r="H247" s="7" t="n">
        <f aca="false" ca="false" dt2D="false" dtr="false" t="normal">H135</f>
        <v>104.09999999999999</v>
      </c>
      <c r="I247" s="7" t="n">
        <f aca="false" ca="false" dt2D="false" dtr="false" t="normal">I135</f>
        <v>104</v>
      </c>
      <c r="J247" s="14" t="s">
        <v>256</v>
      </c>
      <c r="K247" s="6" t="n"/>
      <c r="L247" s="6" t="n"/>
      <c r="M247" s="6" t="n"/>
      <c r="N247" s="6" t="n"/>
      <c r="O247" s="17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9" t="n"/>
      <c r="Y247" s="9" t="n"/>
      <c r="Z247" s="9" t="n"/>
      <c r="AA247" s="9" t="n"/>
      <c r="AB247" s="9" t="n"/>
      <c r="AC247" s="9" t="n"/>
    </row>
    <row outlineLevel="0" r="248">
      <c r="A248" s="190" t="s">
        <v>417</v>
      </c>
      <c r="B248" s="12" t="s">
        <v>198</v>
      </c>
      <c r="C248" s="27" t="n">
        <f aca="false" ca="false" dt2D="false" dtr="false" t="normal">ROUND(SUM(C33, C67, C101), 1)</f>
        <v>40</v>
      </c>
      <c r="D248" s="27" t="n">
        <f aca="false" ca="false" dt2D="false" dtr="false" t="normal">ROUND(SUM(D33, D67, D101), 1)</f>
        <v>33.200000000000003</v>
      </c>
      <c r="E248" s="27" t="n">
        <f aca="false" ca="false" dt2D="false" dtr="false" t="normal">ROUND(SUM(E33, E67, E101), 1)</f>
        <v>28.5</v>
      </c>
      <c r="F248" s="7" t="n">
        <f aca="false" ca="false" dt2D="false" dtr="false" t="normal">ROUND(SUM(F33, F67, F101), 1)</f>
        <v>28.699999999999999</v>
      </c>
      <c r="G248" s="7" t="n">
        <f aca="false" ca="false" dt2D="false" dtr="false" t="normal">ROUND(SUM(G33, G67, G101), 1)</f>
        <v>28.899999999999999</v>
      </c>
      <c r="H248" s="7" t="n">
        <f aca="false" ca="false" dt2D="false" dtr="false" t="normal">ROUND(SUM(H33, H67, H101), 1)</f>
        <v>29</v>
      </c>
      <c r="I248" s="7" t="n">
        <f aca="false" ca="false" dt2D="false" dtr="false" t="normal">ROUND(SUM(I33, I67, I101), 1)</f>
        <v>29.199999999999999</v>
      </c>
      <c r="J248" s="7" t="n">
        <f aca="false" ca="false" dt2D="false" dtr="false" t="normal">IFERROR(ROUND(IF(C248, I248/C248*100, 0), 1), 0)</f>
        <v>73</v>
      </c>
      <c r="K248" s="6" t="n"/>
      <c r="L248" s="36" t="n">
        <v>40</v>
      </c>
      <c r="M248" s="36" t="n">
        <v>0</v>
      </c>
      <c r="N248" s="6" t="n"/>
      <c r="O248" s="17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9" t="n">
        <v>35.100000000000001</v>
      </c>
      <c r="Y248" s="9" t="n">
        <v>33.200000000000003</v>
      </c>
      <c r="Z248" s="9" t="n">
        <v>33.299999999999997</v>
      </c>
      <c r="AA248" s="9" t="n">
        <v>33.5</v>
      </c>
      <c r="AB248" s="9" t="n">
        <v>33.700000000000003</v>
      </c>
      <c r="AC248" s="9" t="n">
        <v>34</v>
      </c>
    </row>
    <row outlineLevel="0" r="249">
      <c r="A249" s="2" t="s">
        <v>186</v>
      </c>
      <c r="B249" s="4" t="s">
        <v>423</v>
      </c>
      <c r="C249" s="49" t="n">
        <v>117</v>
      </c>
      <c r="D249" s="50" t="n">
        <f aca="false" ca="false" dt2D="false" dtr="false" t="normal">IFERROR(ROUND(IF(C248, D248/C248*100, 0), 1), 0)</f>
        <v>83</v>
      </c>
      <c r="E249" s="50" t="n">
        <f aca="false" ca="false" dt2D="false" dtr="false" t="normal">IFERROR(ROUND(IF(D248, E248/D248*100, 0), 1), 0)</f>
        <v>85.799999999999997</v>
      </c>
      <c r="F249" s="50" t="n">
        <f aca="false" ca="false" dt2D="false" dtr="false" t="normal">IFERROR(ROUND(IF(E248, F248/E248*100, 0), 1), 0)</f>
        <v>100.69999999999999</v>
      </c>
      <c r="G249" s="50" t="n">
        <f aca="false" ca="false" dt2D="false" dtr="false" t="normal">IFERROR(ROUND(IF(F248, G248/F248*100, 0), 1), 0)</f>
        <v>100.69999999999999</v>
      </c>
      <c r="H249" s="50" t="n">
        <f aca="false" ca="false" dt2D="false" dtr="false" t="normal">IFERROR(ROUND(IF(G248, H248/G248*100, 0), 1), 0)</f>
        <v>100.30000000000001</v>
      </c>
      <c r="I249" s="50" t="n">
        <f aca="false" ca="false" dt2D="false" dtr="false" t="normal">IFERROR(ROUND(IF(H248, I248/H248*100, 0), 1), 0)</f>
        <v>100.69999999999999</v>
      </c>
      <c r="J249" s="14" t="s">
        <v>429</v>
      </c>
      <c r="K249" s="6" t="n"/>
      <c r="L249" s="6" t="n"/>
      <c r="M249" s="6" t="n"/>
      <c r="N249" s="6" t="n"/>
      <c r="O249" s="17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9" t="n">
        <v>117</v>
      </c>
      <c r="Y249" s="9" t="n">
        <v>94.599999999999994</v>
      </c>
      <c r="Z249" s="9" t="n">
        <v>100.3</v>
      </c>
      <c r="AA249" s="9" t="n">
        <v>100.59999999999999</v>
      </c>
      <c r="AB249" s="9" t="n">
        <v>100.59999999999999</v>
      </c>
      <c r="AC249" s="9" t="n">
        <v>100.90000000000001</v>
      </c>
    </row>
    <row outlineLevel="0" r="250">
      <c r="A250" s="66" t="s">
        <v>433</v>
      </c>
      <c r="B250" s="67" t="s">
        <v>10</v>
      </c>
      <c r="C250" s="68" t="s">
        <v>10</v>
      </c>
      <c r="D250" s="68" t="s">
        <v>10</v>
      </c>
      <c r="E250" s="68" t="s">
        <v>10</v>
      </c>
      <c r="F250" s="68" t="s">
        <v>10</v>
      </c>
      <c r="G250" s="68" t="s">
        <v>10</v>
      </c>
      <c r="H250" s="68" t="s">
        <v>10</v>
      </c>
      <c r="I250" s="68" t="s">
        <v>10</v>
      </c>
      <c r="J250" s="68" t="s">
        <v>10</v>
      </c>
      <c r="K250" s="6" t="n"/>
      <c r="L250" s="6" t="n"/>
      <c r="M250" s="6" t="n"/>
      <c r="N250" s="6" t="n"/>
      <c r="O250" s="17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9" t="n"/>
      <c r="Y250" s="9" t="n"/>
      <c r="Z250" s="9" t="n"/>
      <c r="AA250" s="9" t="n"/>
      <c r="AB250" s="9" t="n"/>
      <c r="AC250" s="9" t="n"/>
    </row>
    <row outlineLevel="0" r="251">
      <c r="A251" s="66" t="s">
        <v>438</v>
      </c>
      <c r="B251" s="70" t="s">
        <v>440</v>
      </c>
      <c r="C251" s="50" t="n">
        <f aca="false" ca="false" dt2D="false" dtr="false" t="normal">C33</f>
        <v>0</v>
      </c>
      <c r="D251" s="50" t="n">
        <f aca="false" ca="false" dt2D="false" dtr="false" t="normal">D33</f>
        <v>0</v>
      </c>
      <c r="E251" s="50" t="n">
        <f aca="false" ca="false" dt2D="false" dtr="false" t="normal">E33</f>
        <v>0</v>
      </c>
      <c r="F251" s="50" t="n">
        <f aca="false" ca="false" dt2D="false" dtr="false" t="normal">F33</f>
        <v>0</v>
      </c>
      <c r="G251" s="50" t="n">
        <f aca="false" ca="false" dt2D="false" dtr="false" t="normal">G33</f>
        <v>0</v>
      </c>
      <c r="H251" s="50" t="n">
        <f aca="false" ca="false" dt2D="false" dtr="false" t="normal">H33</f>
        <v>0</v>
      </c>
      <c r="I251" s="50" t="n">
        <f aca="false" ca="false" dt2D="false" dtr="false" t="normal">I33</f>
        <v>0</v>
      </c>
      <c r="J251" s="14" t="s">
        <v>204</v>
      </c>
      <c r="K251" s="6" t="n"/>
      <c r="L251" s="6" t="n"/>
      <c r="M251" s="6" t="n"/>
      <c r="N251" s="6" t="n"/>
      <c r="O251" s="17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9" t="n">
        <v>0</v>
      </c>
      <c r="Y251" s="9" t="n">
        <v>0</v>
      </c>
      <c r="Z251" s="9" t="n">
        <v>0</v>
      </c>
      <c r="AA251" s="9" t="n">
        <v>0</v>
      </c>
      <c r="AB251" s="9" t="n">
        <v>0</v>
      </c>
      <c r="AC251" s="9" t="n">
        <v>0</v>
      </c>
    </row>
    <row outlineLevel="0" r="252">
      <c r="A252" s="2" t="s">
        <v>449</v>
      </c>
      <c r="B252" s="4" t="s">
        <v>450</v>
      </c>
      <c r="C252" s="14" t="s">
        <v>256</v>
      </c>
      <c r="D252" s="50" t="n">
        <f aca="false" ca="false" dt2D="false" dtr="false" t="normal">IFERROR(ROUND(IF(C251, D251/C251*100, 0), 1), 0)</f>
        <v>0</v>
      </c>
      <c r="E252" s="50" t="n">
        <f aca="false" ca="false" dt2D="false" dtr="false" t="normal">IFERROR(ROUND(IF(D251, E251/D251*100, 0), 1), 0)</f>
        <v>0</v>
      </c>
      <c r="F252" s="50" t="n">
        <f aca="false" ca="false" dt2D="false" dtr="false" t="normal">IFERROR(ROUND(IF(E251, F251/E251*100, 0), 1), 0)</f>
        <v>0</v>
      </c>
      <c r="G252" s="50" t="n">
        <f aca="false" ca="false" dt2D="false" dtr="false" t="normal">IFERROR(ROUND(IF(F251, G251/F251*100, 0), 1), 0)</f>
        <v>0</v>
      </c>
      <c r="H252" s="50" t="n">
        <f aca="false" ca="false" dt2D="false" dtr="false" t="normal">IFERROR(ROUND(IF(G251, H251/G251*100, 0), 1), 0)</f>
        <v>0</v>
      </c>
      <c r="I252" s="50" t="n">
        <f aca="false" ca="false" dt2D="false" dtr="false" t="normal">IFERROR(ROUND(IF(H251, I251/H251*100, 0), 1), 0)</f>
        <v>0</v>
      </c>
      <c r="J252" s="14" t="s">
        <v>454</v>
      </c>
      <c r="K252" s="6" t="n"/>
      <c r="L252" s="6" t="n"/>
      <c r="M252" s="6" t="n"/>
      <c r="N252" s="6" t="n"/>
      <c r="O252" s="17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9" t="n">
        <v>0</v>
      </c>
      <c r="Y252" s="9" t="n">
        <v>0</v>
      </c>
      <c r="Z252" s="9" t="n">
        <v>0</v>
      </c>
      <c r="AA252" s="9" t="n">
        <v>0</v>
      </c>
      <c r="AB252" s="9" t="n">
        <v>0</v>
      </c>
      <c r="AC252" s="9" t="n">
        <v>0</v>
      </c>
    </row>
    <row outlineLevel="0" r="253">
      <c r="A253" s="66" t="s">
        <v>461</v>
      </c>
      <c r="B253" s="70" t="s">
        <v>463</v>
      </c>
      <c r="C253" s="50" t="n">
        <f aca="false" ca="false" dt2D="false" dtr="false" t="normal">C67</f>
        <v>0</v>
      </c>
      <c r="D253" s="50" t="n">
        <f aca="false" ca="false" dt2D="false" dtr="false" t="normal">D67</f>
        <v>0</v>
      </c>
      <c r="E253" s="50" t="n">
        <f aca="false" ca="false" dt2D="false" dtr="false" t="normal">E67</f>
        <v>0</v>
      </c>
      <c r="F253" s="50" t="n">
        <f aca="false" ca="false" dt2D="false" dtr="false" t="normal">F67</f>
        <v>0</v>
      </c>
      <c r="G253" s="50" t="n">
        <f aca="false" ca="false" dt2D="false" dtr="false" t="normal">G67</f>
        <v>0</v>
      </c>
      <c r="H253" s="50" t="n">
        <f aca="false" ca="false" dt2D="false" dtr="false" t="normal">H67</f>
        <v>0</v>
      </c>
      <c r="I253" s="50" t="n">
        <f aca="false" ca="false" dt2D="false" dtr="false" t="normal">I67</f>
        <v>0</v>
      </c>
      <c r="J253" s="14" t="s">
        <v>464</v>
      </c>
      <c r="K253" s="6" t="n"/>
      <c r="L253" s="6" t="n"/>
      <c r="M253" s="6" t="n"/>
      <c r="N253" s="6" t="n"/>
      <c r="O253" s="17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9" t="n">
        <v>0</v>
      </c>
      <c r="Y253" s="9" t="n">
        <v>0</v>
      </c>
      <c r="Z253" s="9" t="n">
        <v>0</v>
      </c>
      <c r="AA253" s="9" t="n">
        <v>0</v>
      </c>
      <c r="AB253" s="9" t="n">
        <v>0</v>
      </c>
      <c r="AC253" s="9" t="n">
        <v>0</v>
      </c>
    </row>
    <row outlineLevel="0" r="254">
      <c r="A254" s="2" t="s">
        <v>470</v>
      </c>
      <c r="B254" s="4" t="s">
        <v>472</v>
      </c>
      <c r="C254" s="14" t="s">
        <v>473</v>
      </c>
      <c r="D254" s="50" t="n">
        <f aca="false" ca="false" dt2D="false" dtr="false" t="normal">IFERROR(ROUND(IF(C253, D253/C253*100, 0), 1), 0)</f>
        <v>0</v>
      </c>
      <c r="E254" s="50" t="n">
        <f aca="false" ca="false" dt2D="false" dtr="false" t="normal">IFERROR(ROUND(IF(D253, E253/D253*100, 0), 1), 0)</f>
        <v>0</v>
      </c>
      <c r="F254" s="50" t="n">
        <f aca="false" ca="false" dt2D="false" dtr="false" t="normal">IFERROR(ROUND(IF(E253, F253/E253*100, 0), 1), 0)</f>
        <v>0</v>
      </c>
      <c r="G254" s="50" t="n">
        <f aca="false" ca="false" dt2D="false" dtr="false" t="normal">IFERROR(ROUND(IF(F253, G253/F253*100, 0), 1), 0)</f>
        <v>0</v>
      </c>
      <c r="H254" s="50" t="n">
        <f aca="false" ca="false" dt2D="false" dtr="false" t="normal">IFERROR(ROUND(IF(G253, H253/G253*100, 0), 1), 0)</f>
        <v>0</v>
      </c>
      <c r="I254" s="50" t="n">
        <f aca="false" ca="false" dt2D="false" dtr="false" t="normal">IFERROR(ROUND(IF(H253, I253/H253*100, 0), 1), 0)</f>
        <v>0</v>
      </c>
      <c r="J254" s="14" t="s">
        <v>478</v>
      </c>
      <c r="K254" s="6" t="n"/>
      <c r="L254" s="6" t="n"/>
      <c r="M254" s="6" t="n"/>
      <c r="N254" s="6" t="n"/>
      <c r="O254" s="17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9" t="n">
        <v>0</v>
      </c>
      <c r="Y254" s="9" t="n">
        <v>0</v>
      </c>
      <c r="Z254" s="9" t="n">
        <v>0</v>
      </c>
      <c r="AA254" s="9" t="n">
        <v>0</v>
      </c>
      <c r="AB254" s="9" t="n">
        <v>0</v>
      </c>
      <c r="AC254" s="9" t="n">
        <v>0</v>
      </c>
    </row>
    <row outlineLevel="0" r="255">
      <c r="A255" s="66" t="s">
        <v>482</v>
      </c>
      <c r="B255" s="70" t="s">
        <v>484</v>
      </c>
      <c r="C255" s="50" t="n">
        <f aca="false" ca="false" dt2D="false" dtr="false" t="normal">C101</f>
        <v>40</v>
      </c>
      <c r="D255" s="50" t="n">
        <f aca="false" ca="false" dt2D="false" dtr="false" t="normal">D101</f>
        <v>33.200000000000003</v>
      </c>
      <c r="E255" s="50" t="n">
        <f aca="false" ca="false" dt2D="false" dtr="false" t="normal">E101</f>
        <v>28.5</v>
      </c>
      <c r="F255" s="50" t="n">
        <f aca="false" ca="false" dt2D="false" dtr="false" t="normal">F101</f>
        <v>28.699999999999999</v>
      </c>
      <c r="G255" s="50" t="n">
        <f aca="false" ca="false" dt2D="false" dtr="false" t="normal">G101</f>
        <v>28.899999999999999</v>
      </c>
      <c r="H255" s="50" t="n">
        <f aca="false" ca="false" dt2D="false" dtr="false" t="normal">H101</f>
        <v>29</v>
      </c>
      <c r="I255" s="50" t="n">
        <f aca="false" ca="false" dt2D="false" dtr="false" t="normal">I101</f>
        <v>29.199999999999999</v>
      </c>
      <c r="J255" s="14" t="s">
        <v>487</v>
      </c>
      <c r="K255" s="6" t="n"/>
      <c r="L255" s="6" t="n"/>
      <c r="M255" s="6" t="n"/>
      <c r="N255" s="6" t="n"/>
      <c r="O255" s="17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9" t="n">
        <v>35.100000000000001</v>
      </c>
      <c r="Y255" s="9" t="n">
        <v>33.200000000000003</v>
      </c>
      <c r="Z255" s="9" t="n">
        <v>33.299999999999997</v>
      </c>
      <c r="AA255" s="9" t="n">
        <v>33.5</v>
      </c>
      <c r="AB255" s="9" t="n">
        <v>33.700000000000003</v>
      </c>
      <c r="AC255" s="9" t="n">
        <v>34</v>
      </c>
    </row>
    <row outlineLevel="0" r="256">
      <c r="A256" s="2" t="s">
        <v>492</v>
      </c>
      <c r="B256" s="4" t="s">
        <v>493</v>
      </c>
      <c r="C256" s="14" t="s">
        <v>424</v>
      </c>
      <c r="D256" s="50" t="n">
        <f aca="false" ca="false" dt2D="false" dtr="false" t="normal">IFERROR(ROUND(IF(C255, D255/C255*100, 0), 1), 0)</f>
        <v>83</v>
      </c>
      <c r="E256" s="50" t="n">
        <f aca="false" ca="false" dt2D="false" dtr="false" t="normal">IFERROR(ROUND(IF(D255, E255/D255*100, 0), 1), 0)</f>
        <v>85.799999999999997</v>
      </c>
      <c r="F256" s="50" t="n">
        <f aca="false" ca="false" dt2D="false" dtr="false" t="normal">IFERROR(ROUND(IF(E255, F255/E255*100, 0), 1), 0)</f>
        <v>100.69999999999999</v>
      </c>
      <c r="G256" s="50" t="n">
        <f aca="false" ca="false" dt2D="false" dtr="false" t="normal">IFERROR(ROUND(IF(F255, G255/F255*100, 0), 1), 0)</f>
        <v>100.69999999999999</v>
      </c>
      <c r="H256" s="50" t="n">
        <f aca="false" ca="false" dt2D="false" dtr="false" t="normal">IFERROR(ROUND(IF(G255, H255/G255*100, 0), 1), 0)</f>
        <v>100.30000000000001</v>
      </c>
      <c r="I256" s="50" t="n">
        <f aca="false" ca="false" dt2D="false" dtr="false" t="normal">IFERROR(ROUND(IF(H255, I255/H255*100, 0), 1), 0)</f>
        <v>100.69999999999999</v>
      </c>
      <c r="J256" s="14" t="s">
        <v>500</v>
      </c>
      <c r="K256" s="6" t="n"/>
      <c r="L256" s="6" t="n"/>
      <c r="M256" s="6" t="n"/>
      <c r="N256" s="6" t="n"/>
      <c r="O256" s="17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9" t="n">
        <v>117</v>
      </c>
      <c r="Y256" s="9" t="n">
        <v>94.599999999999994</v>
      </c>
      <c r="Z256" s="9" t="n">
        <v>100.3</v>
      </c>
      <c r="AA256" s="9" t="n">
        <v>100.59999999999999</v>
      </c>
      <c r="AB256" s="9" t="n">
        <v>100.59999999999999</v>
      </c>
      <c r="AC256" s="9" t="n">
        <v>100.90000000000001</v>
      </c>
    </row>
    <row outlineLevel="0" r="257">
      <c r="A257" s="208" t="s">
        <v>502</v>
      </c>
      <c r="B257" s="12" t="s">
        <v>503</v>
      </c>
      <c r="C257" s="27" t="n">
        <f aca="false" ca="false" dt2D="false" dtr="false" t="normal">ROUND(SUM(C35, C69, C103), 1)</f>
        <v>391</v>
      </c>
      <c r="D257" s="27" t="n">
        <f aca="false" ca="false" dt2D="false" dtr="false" t="normal">ROUND(SUM(D35, D69, D103), 1)</f>
        <v>287</v>
      </c>
      <c r="E257" s="27" t="n">
        <f aca="false" ca="false" dt2D="false" dtr="false" t="normal">ROUND(SUM(E35, E69, E103), 1)</f>
        <v>262.30000000000001</v>
      </c>
      <c r="F257" s="7" t="n">
        <f aca="false" ca="false" dt2D="false" dtr="false" t="normal">ROUND(SUM(F35, F69, F103), 1)</f>
        <v>264.60000000000002</v>
      </c>
      <c r="G257" s="7" t="n">
        <f aca="false" ca="false" dt2D="false" dtr="false" t="normal">ROUND(SUM(G35, G69, G103), 1)</f>
        <v>266.80000000000001</v>
      </c>
      <c r="H257" s="7" t="n">
        <f aca="false" ca="false" dt2D="false" dtr="false" t="normal">ROUND(SUM(H35, H69, H103), 1)</f>
        <v>268</v>
      </c>
      <c r="I257" s="7" t="n">
        <f aca="false" ca="false" dt2D="false" dtr="false" t="normal">ROUND(SUM(I35, I69, I103), 1)</f>
        <v>269.30000000000001</v>
      </c>
      <c r="J257" s="7" t="n">
        <f aca="false" ca="false" dt2D="false" dtr="false" t="normal">IFERROR(ROUND(IF(C257, I257/C257*100, 0), 1), 0)</f>
        <v>68.899999999999991</v>
      </c>
      <c r="K257" s="6" t="n"/>
      <c r="L257" s="36" t="n">
        <v>320</v>
      </c>
      <c r="M257" s="36" t="n">
        <v>0</v>
      </c>
      <c r="N257" s="6" t="n"/>
      <c r="O257" s="17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9" t="n">
        <v>391</v>
      </c>
      <c r="Y257" s="9" t="n">
        <v>386</v>
      </c>
      <c r="Z257" s="9" t="n">
        <v>387</v>
      </c>
      <c r="AA257" s="9" t="n">
        <v>389.5</v>
      </c>
      <c r="AB257" s="9" t="n">
        <v>391.80000000000001</v>
      </c>
      <c r="AC257" s="9" t="n">
        <v>395.19999999999999</v>
      </c>
    </row>
    <row outlineLevel="0" r="258">
      <c r="A258" s="2" t="s">
        <v>508</v>
      </c>
      <c r="B258" s="4" t="s">
        <v>509</v>
      </c>
      <c r="C258" s="49" t="n">
        <v>120.3</v>
      </c>
      <c r="D258" s="50" t="n">
        <f aca="false" ca="false" dt2D="false" dtr="false" t="normal">IFERROR(ROUND(IF(C257, D257/C257*100, 0), 1), 0)</f>
        <v>73.400000000000006</v>
      </c>
      <c r="E258" s="50" t="n">
        <f aca="false" ca="false" dt2D="false" dtr="false" t="normal">IFERROR(ROUND(IF(D257, E257/D257*100, 0), 1), 0)</f>
        <v>91.400000000000006</v>
      </c>
      <c r="F258" s="50" t="n">
        <f aca="false" ca="false" dt2D="false" dtr="false" t="normal">IFERROR(ROUND(IF(E257, F257/E257*100, 0), 1), 0)</f>
        <v>100.90000000000001</v>
      </c>
      <c r="G258" s="50" t="n">
        <f aca="false" ca="false" dt2D="false" dtr="false" t="normal">IFERROR(ROUND(IF(F257, G257/F257*100, 0), 1), 0)</f>
        <v>100.8</v>
      </c>
      <c r="H258" s="50" t="n">
        <f aca="false" ca="false" dt2D="false" dtr="false" t="normal">IFERROR(ROUND(IF(G257, H257/G257*100, 0), 1), 0)</f>
        <v>100.40000000000001</v>
      </c>
      <c r="I258" s="50" t="n">
        <f aca="false" ca="false" dt2D="false" dtr="false" t="normal">IFERROR(ROUND(IF(H257, I257/H257*100, 0), 1), 0)</f>
        <v>100.50000000000001</v>
      </c>
      <c r="J258" s="14" t="s">
        <v>514</v>
      </c>
      <c r="K258" s="6" t="n"/>
      <c r="L258" s="6" t="n"/>
      <c r="M258" s="6" t="n"/>
      <c r="N258" s="6" t="n"/>
      <c r="O258" s="17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9" t="n">
        <v>120.3</v>
      </c>
      <c r="Y258" s="9" t="n">
        <v>98.700000000000003</v>
      </c>
      <c r="Z258" s="9" t="n">
        <v>100.3</v>
      </c>
      <c r="AA258" s="9" t="n">
        <v>100.59999999999999</v>
      </c>
      <c r="AB258" s="9" t="n">
        <v>100.59999999999999</v>
      </c>
      <c r="AC258" s="9" t="n">
        <v>100.90000000000001</v>
      </c>
    </row>
    <row outlineLevel="0" r="259">
      <c r="A259" s="66" t="s">
        <v>519</v>
      </c>
      <c r="B259" s="67" t="s">
        <v>10</v>
      </c>
      <c r="C259" s="68" t="s">
        <v>10</v>
      </c>
      <c r="D259" s="68" t="s">
        <v>10</v>
      </c>
      <c r="E259" s="68" t="s">
        <v>10</v>
      </c>
      <c r="F259" s="68" t="s">
        <v>10</v>
      </c>
      <c r="G259" s="68" t="s">
        <v>10</v>
      </c>
      <c r="H259" s="68" t="s">
        <v>10</v>
      </c>
      <c r="I259" s="68" t="s">
        <v>10</v>
      </c>
      <c r="J259" s="68" t="s">
        <v>10</v>
      </c>
      <c r="K259" s="6" t="n"/>
      <c r="L259" s="6" t="n"/>
      <c r="M259" s="6" t="n"/>
      <c r="N259" s="6" t="n"/>
      <c r="O259" s="17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9" t="n"/>
      <c r="Y259" s="9" t="n"/>
      <c r="Z259" s="9" t="n"/>
      <c r="AA259" s="9" t="n"/>
      <c r="AB259" s="9" t="n"/>
      <c r="AC259" s="9" t="n"/>
    </row>
    <row outlineLevel="0" r="260">
      <c r="A260" s="212" t="s">
        <v>526</v>
      </c>
      <c r="B260" s="213" t="s">
        <v>527</v>
      </c>
      <c r="C260" s="98" t="n">
        <f aca="false" ca="false" dt2D="false" dtr="false" t="normal">C35</f>
        <v>0</v>
      </c>
      <c r="D260" s="98" t="n">
        <f aca="false" ca="false" dt2D="false" dtr="false" t="normal">D35</f>
        <v>0</v>
      </c>
      <c r="E260" s="98" t="n">
        <f aca="false" ca="false" dt2D="false" dtr="false" t="normal">E35</f>
        <v>0</v>
      </c>
      <c r="F260" s="98" t="n">
        <f aca="false" ca="false" dt2D="false" dtr="false" t="normal">F35</f>
        <v>0</v>
      </c>
      <c r="G260" s="98" t="n">
        <f aca="false" ca="false" dt2D="false" dtr="false" t="normal">G35</f>
        <v>0</v>
      </c>
      <c r="H260" s="98" t="n">
        <f aca="false" ca="false" dt2D="false" dtr="false" t="normal">H35</f>
        <v>0</v>
      </c>
      <c r="I260" s="98" t="n">
        <f aca="false" ca="false" dt2D="false" dtr="false" t="normal">I35</f>
        <v>0</v>
      </c>
      <c r="J260" s="97" t="s">
        <v>533</v>
      </c>
      <c r="K260" s="6" t="n"/>
      <c r="L260" s="6" t="n"/>
      <c r="M260" s="6" t="n"/>
      <c r="N260" s="6" t="n"/>
      <c r="O260" s="17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9" t="n">
        <v>0</v>
      </c>
      <c r="Y260" s="9" t="n">
        <v>0</v>
      </c>
      <c r="Z260" s="9" t="n">
        <v>0</v>
      </c>
      <c r="AA260" s="9" t="n">
        <v>0</v>
      </c>
      <c r="AB260" s="9" t="n">
        <v>0</v>
      </c>
      <c r="AC260" s="9" t="n">
        <v>0</v>
      </c>
    </row>
    <row outlineLevel="0" r="261">
      <c r="A261" s="103" t="s">
        <v>10</v>
      </c>
      <c r="B261" s="242" t="s">
        <v>10</v>
      </c>
      <c r="C261" s="230" t="s">
        <v>10</v>
      </c>
      <c r="D261" s="230" t="s">
        <v>10</v>
      </c>
      <c r="E261" s="230" t="s">
        <v>10</v>
      </c>
      <c r="F261" s="230" t="s">
        <v>10</v>
      </c>
      <c r="G261" s="230" t="s">
        <v>10</v>
      </c>
      <c r="H261" s="230" t="s">
        <v>10</v>
      </c>
      <c r="I261" s="230" t="s">
        <v>10</v>
      </c>
      <c r="J261" s="230" t="s">
        <v>10</v>
      </c>
      <c r="K261" s="6" t="n"/>
      <c r="L261" s="6" t="n"/>
      <c r="M261" s="6" t="n"/>
      <c r="N261" s="6" t="n"/>
      <c r="O261" s="17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9" t="n"/>
      <c r="Y261" s="9" t="n"/>
      <c r="Z261" s="9" t="n"/>
      <c r="AA261" s="9" t="n"/>
      <c r="AB261" s="9" t="n"/>
      <c r="AC261" s="9" t="n"/>
    </row>
    <row outlineLevel="0" r="262">
      <c r="A262" s="267" t="n">
        <v>23</v>
      </c>
      <c r="B262" s="268" t="s"/>
      <c r="C262" s="269" t="s"/>
      <c r="D262" s="270" t="s"/>
      <c r="E262" s="271" t="s"/>
      <c r="F262" s="272" t="s"/>
      <c r="G262" s="273" t="s"/>
      <c r="H262" s="274" t="s"/>
      <c r="I262" s="275" t="s"/>
      <c r="J262" s="276" t="s"/>
      <c r="K262" s="6" t="n"/>
      <c r="L262" s="6" t="n"/>
      <c r="M262" s="6" t="n"/>
      <c r="N262" s="6" t="n"/>
      <c r="O262" s="17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9" t="n"/>
      <c r="Y262" s="9" t="n"/>
      <c r="Z262" s="9" t="n"/>
      <c r="AA262" s="9" t="n"/>
      <c r="AB262" s="9" t="n"/>
      <c r="AC262" s="9" t="n"/>
    </row>
    <row outlineLevel="0" r="263">
      <c r="A263" s="2" t="s">
        <v>173</v>
      </c>
      <c r="B263" s="4" t="s">
        <v>549</v>
      </c>
      <c r="C263" s="14" t="s">
        <v>550</v>
      </c>
      <c r="D263" s="50" t="n">
        <f aca="false" ca="false" dt2D="false" dtr="false" t="normal">IFERROR(ROUND(IF(C260, D260/C260*100, 0), 1), 0)</f>
        <v>0</v>
      </c>
      <c r="E263" s="50" t="n">
        <f aca="false" ca="false" dt2D="false" dtr="false" t="normal">IFERROR(ROUND(IF(D260, E260/D260*100, 0), 1), 0)</f>
        <v>0</v>
      </c>
      <c r="F263" s="50" t="n">
        <f aca="false" ca="false" dt2D="false" dtr="false" t="normal">IFERROR(ROUND(IF(E260, F260/E260*100, 0), 1), 0)</f>
        <v>0</v>
      </c>
      <c r="G263" s="50" t="n">
        <f aca="false" ca="false" dt2D="false" dtr="false" t="normal">IFERROR(ROUND(IF(F260, G260/F260*100, 0), 1), 0)</f>
        <v>0</v>
      </c>
      <c r="H263" s="50" t="n">
        <f aca="false" ca="false" dt2D="false" dtr="false" t="normal">IFERROR(ROUND(IF(G260, H260/G260*100, 0), 1), 0)</f>
        <v>0</v>
      </c>
      <c r="I263" s="50" t="n">
        <f aca="false" ca="false" dt2D="false" dtr="false" t="normal">IFERROR(ROUND(IF(H260, I260/H260*100, 0), 1), 0)</f>
        <v>0</v>
      </c>
      <c r="J263" s="14" t="s">
        <v>555</v>
      </c>
      <c r="K263" s="6" t="n"/>
      <c r="L263" s="6" t="n"/>
      <c r="M263" s="6" t="n"/>
      <c r="N263" s="6" t="n"/>
      <c r="O263" s="17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9" t="n">
        <v>0</v>
      </c>
      <c r="Y263" s="9" t="n">
        <v>0</v>
      </c>
      <c r="Z263" s="9" t="n">
        <v>0</v>
      </c>
      <c r="AA263" s="9" t="n">
        <v>0</v>
      </c>
      <c r="AB263" s="9" t="n">
        <v>0</v>
      </c>
      <c r="AC263" s="9" t="n">
        <v>0</v>
      </c>
    </row>
    <row outlineLevel="0" r="264">
      <c r="A264" s="66" t="s">
        <v>558</v>
      </c>
      <c r="B264" s="70" t="s">
        <v>559</v>
      </c>
      <c r="C264" s="50" t="n">
        <f aca="false" ca="false" dt2D="false" dtr="false" t="normal">C69</f>
        <v>0</v>
      </c>
      <c r="D264" s="50" t="n">
        <f aca="false" ca="false" dt2D="false" dtr="false" t="normal">D69</f>
        <v>0</v>
      </c>
      <c r="E264" s="50" t="n">
        <f aca="false" ca="false" dt2D="false" dtr="false" t="normal">E69</f>
        <v>0</v>
      </c>
      <c r="F264" s="50" t="n">
        <f aca="false" ca="false" dt2D="false" dtr="false" t="normal">F69</f>
        <v>0</v>
      </c>
      <c r="G264" s="50" t="n">
        <f aca="false" ca="false" dt2D="false" dtr="false" t="normal">G69</f>
        <v>0</v>
      </c>
      <c r="H264" s="50" t="n">
        <f aca="false" ca="false" dt2D="false" dtr="false" t="normal">H69</f>
        <v>0</v>
      </c>
      <c r="I264" s="50" t="n">
        <f aca="false" ca="false" dt2D="false" dtr="false" t="normal">I69</f>
        <v>0</v>
      </c>
      <c r="J264" s="14" t="s">
        <v>560</v>
      </c>
      <c r="K264" s="6" t="n"/>
      <c r="L264" s="6" t="n"/>
      <c r="M264" s="6" t="n"/>
      <c r="N264" s="6" t="n"/>
      <c r="O264" s="17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9" t="n">
        <v>0</v>
      </c>
      <c r="Y264" s="9" t="n">
        <v>0</v>
      </c>
      <c r="Z264" s="9" t="n">
        <v>0</v>
      </c>
      <c r="AA264" s="9" t="n">
        <v>0</v>
      </c>
      <c r="AB264" s="9" t="n">
        <v>0</v>
      </c>
      <c r="AC264" s="9" t="n">
        <v>0</v>
      </c>
    </row>
    <row outlineLevel="0" r="265">
      <c r="A265" s="2" t="s">
        <v>565</v>
      </c>
      <c r="B265" s="4" t="s">
        <v>566</v>
      </c>
      <c r="C265" s="14" t="s">
        <v>567</v>
      </c>
      <c r="D265" s="50" t="n">
        <f aca="false" ca="false" dt2D="false" dtr="false" t="normal">IFERROR(ROUND(IF(C264, D264/C264*100, 0), 1), 0)</f>
        <v>0</v>
      </c>
      <c r="E265" s="50" t="n">
        <f aca="false" ca="false" dt2D="false" dtr="false" t="normal">IFERROR(ROUND(IF(D264, E264/D264*100, 0), 1), 0)</f>
        <v>0</v>
      </c>
      <c r="F265" s="50" t="n">
        <f aca="false" ca="false" dt2D="false" dtr="false" t="normal">IFERROR(ROUND(IF(E264, F264/E264*100, 0), 1), 0)</f>
        <v>0</v>
      </c>
      <c r="G265" s="50" t="n">
        <f aca="false" ca="false" dt2D="false" dtr="false" t="normal">IFERROR(ROUND(IF(F264, G264/F264*100, 0), 1), 0)</f>
        <v>0</v>
      </c>
      <c r="H265" s="50" t="n">
        <f aca="false" ca="false" dt2D="false" dtr="false" t="normal">IFERROR(ROUND(IF(G264, H264/G264*100, 0), 1), 0)</f>
        <v>0</v>
      </c>
      <c r="I265" s="50" t="n">
        <f aca="false" ca="false" dt2D="false" dtr="false" t="normal">IFERROR(ROUND(IF(H264, I264/H264*100, 0), 1), 0)</f>
        <v>0</v>
      </c>
      <c r="J265" s="14" t="s">
        <v>408</v>
      </c>
      <c r="K265" s="6" t="n"/>
      <c r="L265" s="6" t="n"/>
      <c r="M265" s="6" t="n"/>
      <c r="N265" s="6" t="n"/>
      <c r="O265" s="17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9" t="n">
        <v>0</v>
      </c>
      <c r="Y265" s="9" t="n">
        <v>0</v>
      </c>
      <c r="Z265" s="9" t="n">
        <v>0</v>
      </c>
      <c r="AA265" s="9" t="n">
        <v>0</v>
      </c>
      <c r="AB265" s="9" t="n">
        <v>0</v>
      </c>
      <c r="AC265" s="9" t="n">
        <v>0</v>
      </c>
    </row>
    <row outlineLevel="0" r="266">
      <c r="A266" s="66" t="s">
        <v>572</v>
      </c>
      <c r="B266" s="70" t="s">
        <v>573</v>
      </c>
      <c r="C266" s="50" t="n">
        <f aca="false" ca="false" dt2D="false" dtr="false" t="normal">C103</f>
        <v>391</v>
      </c>
      <c r="D266" s="50" t="n">
        <f aca="false" ca="false" dt2D="false" dtr="false" t="normal">D103</f>
        <v>287</v>
      </c>
      <c r="E266" s="50" t="n">
        <f aca="false" ca="false" dt2D="false" dtr="false" t="normal">E103</f>
        <v>262.30000000000001</v>
      </c>
      <c r="F266" s="50" t="n">
        <f aca="false" ca="false" dt2D="false" dtr="false" t="normal">F103</f>
        <v>264.60000000000002</v>
      </c>
      <c r="G266" s="50" t="n">
        <f aca="false" ca="false" dt2D="false" dtr="false" t="normal">G103</f>
        <v>266.80000000000001</v>
      </c>
      <c r="H266" s="50" t="n">
        <f aca="false" ca="false" dt2D="false" dtr="false" t="normal">H103</f>
        <v>268</v>
      </c>
      <c r="I266" s="50" t="n">
        <f aca="false" ca="false" dt2D="false" dtr="false" t="normal">I103</f>
        <v>269.30000000000001</v>
      </c>
      <c r="J266" s="14" t="s">
        <v>575</v>
      </c>
      <c r="K266" s="6" t="n"/>
      <c r="L266" s="6" t="n"/>
      <c r="M266" s="6" t="n"/>
      <c r="N266" s="6" t="n"/>
      <c r="O266" s="17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9" t="n">
        <v>391</v>
      </c>
      <c r="Y266" s="9" t="n">
        <v>386</v>
      </c>
      <c r="Z266" s="9" t="n">
        <v>387</v>
      </c>
      <c r="AA266" s="9" t="n">
        <v>389.5</v>
      </c>
      <c r="AB266" s="9" t="n">
        <v>391.80000000000001</v>
      </c>
      <c r="AC266" s="9" t="n">
        <v>395.19999999999999</v>
      </c>
    </row>
    <row outlineLevel="0" r="267">
      <c r="A267" s="2" t="s">
        <v>580</v>
      </c>
      <c r="B267" s="4" t="s">
        <v>581</v>
      </c>
      <c r="C267" s="14" t="s">
        <v>582</v>
      </c>
      <c r="D267" s="50" t="n">
        <f aca="false" ca="false" dt2D="false" dtr="false" t="normal">IFERROR(ROUND(IF(C266, D266/C266*100, 0), 1), 0)</f>
        <v>73.400000000000006</v>
      </c>
      <c r="E267" s="50" t="n">
        <f aca="false" ca="false" dt2D="false" dtr="false" t="normal">IFERROR(ROUND(IF(D266, E266/D266*100, 0), 1), 0)</f>
        <v>91.400000000000006</v>
      </c>
      <c r="F267" s="50" t="n">
        <f aca="false" ca="false" dt2D="false" dtr="false" t="normal">IFERROR(ROUND(IF(E266, F266/E266*100, 0), 1), 0)</f>
        <v>100.90000000000001</v>
      </c>
      <c r="G267" s="50" t="n">
        <f aca="false" ca="false" dt2D="false" dtr="false" t="normal">IFERROR(ROUND(IF(F266, G266/F266*100, 0), 1), 0)</f>
        <v>100.8</v>
      </c>
      <c r="H267" s="50" t="n">
        <f aca="false" ca="false" dt2D="false" dtr="false" t="normal">IFERROR(ROUND(IF(G266, H266/G266*100, 0), 1), 0)</f>
        <v>100.40000000000001</v>
      </c>
      <c r="I267" s="50" t="n">
        <f aca="false" ca="false" dt2D="false" dtr="false" t="normal">IFERROR(ROUND(IF(H266, I266/H266*100, 0), 1), 0)</f>
        <v>100.50000000000001</v>
      </c>
      <c r="J267" s="14" t="s">
        <v>588</v>
      </c>
      <c r="K267" s="6" t="n"/>
      <c r="L267" s="6" t="n"/>
      <c r="M267" s="6" t="n"/>
      <c r="N267" s="6" t="n"/>
      <c r="O267" s="17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9" t="n">
        <v>120.3</v>
      </c>
      <c r="Y267" s="9" t="n">
        <v>98.700000000000003</v>
      </c>
      <c r="Z267" s="9" t="n">
        <v>100.3</v>
      </c>
      <c r="AA267" s="9" t="n">
        <v>100.59999999999999</v>
      </c>
      <c r="AB267" s="9" t="n">
        <v>100.59999999999999</v>
      </c>
      <c r="AC267" s="9" t="n">
        <v>100.90000000000001</v>
      </c>
    </row>
    <row outlineLevel="0" r="268">
      <c r="A268" s="208" t="s">
        <v>589</v>
      </c>
      <c r="B268" s="12" t="s">
        <v>590</v>
      </c>
      <c r="C268" s="27" t="n">
        <f aca="false" ca="false" dt2D="false" dtr="false" t="normal">ROUND(SUM(C37, C71, C105), 1)</f>
        <v>400</v>
      </c>
      <c r="D268" s="27" t="n">
        <f aca="false" ca="false" dt2D="false" dtr="false" t="normal">ROUND(SUM(D37, D71, D105), 1)</f>
        <v>386</v>
      </c>
      <c r="E268" s="27" t="n">
        <f aca="false" ca="false" dt2D="false" dtr="false" t="normal">ROUND(SUM(E37, E71, E105), 1)</f>
        <v>309</v>
      </c>
      <c r="F268" s="7" t="n">
        <f aca="false" ca="false" dt2D="false" dtr="false" t="normal">ROUND(SUM(F37, F71, F105), 1)</f>
        <v>311</v>
      </c>
      <c r="G268" s="7" t="n">
        <f aca="false" ca="false" dt2D="false" dtr="false" t="normal">ROUND(SUM(G37, G71, G105), 1)</f>
        <v>312.5</v>
      </c>
      <c r="H268" s="7" t="n">
        <f aca="false" ca="false" dt2D="false" dtr="false" t="normal">ROUND(SUM(H37, H71, H105), 1)</f>
        <v>313.30000000000001</v>
      </c>
      <c r="I268" s="7" t="n">
        <f aca="false" ca="false" dt2D="false" dtr="false" t="normal">ROUND(SUM(I37, I71, I105), 1)</f>
        <v>314.69999999999999</v>
      </c>
      <c r="J268" s="7" t="n">
        <f aca="false" ca="false" dt2D="false" dtr="false" t="normal">IFERROR(ROUND(IF(C268, I268/C268*100, 0), 1), 0)</f>
        <v>78.700000000000003</v>
      </c>
      <c r="K268" s="6" t="n"/>
      <c r="L268" s="36" t="n">
        <v>400</v>
      </c>
      <c r="M268" s="36" t="n">
        <v>0</v>
      </c>
      <c r="N268" s="6" t="n"/>
      <c r="O268" s="17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9" t="n">
        <v>400</v>
      </c>
      <c r="Y268" s="9" t="n">
        <v>386</v>
      </c>
      <c r="Z268" s="9" t="n">
        <v>387.10000000000002</v>
      </c>
      <c r="AA268" s="9" t="n">
        <v>389.19999999999999</v>
      </c>
      <c r="AB268" s="9" t="n">
        <v>392</v>
      </c>
      <c r="AC268" s="9" t="n">
        <v>396</v>
      </c>
    </row>
    <row outlineLevel="0" r="269">
      <c r="A269" s="2" t="s">
        <v>597</v>
      </c>
      <c r="B269" s="4" t="s">
        <v>598</v>
      </c>
      <c r="C269" s="49" t="n">
        <v>102.59999999999999</v>
      </c>
      <c r="D269" s="50" t="n">
        <f aca="false" ca="false" dt2D="false" dtr="false" t="normal">IFERROR(ROUND(IF(C268, D268/C268*100, 0), 1), 0)</f>
        <v>96.5</v>
      </c>
      <c r="E269" s="50" t="n">
        <f aca="false" ca="false" dt2D="false" dtr="false" t="normal">IFERROR(ROUND(IF(D268, E268/D268*100, 0), 1), 0)</f>
        <v>80.099999999999994</v>
      </c>
      <c r="F269" s="50" t="n">
        <f aca="false" ca="false" dt2D="false" dtr="false" t="normal">IFERROR(ROUND(IF(E268, F268/E268*100, 0), 1), 0)</f>
        <v>100.59999999999999</v>
      </c>
      <c r="G269" s="50" t="n">
        <f aca="false" ca="false" dt2D="false" dtr="false" t="normal">IFERROR(ROUND(IF(F268, G268/F268*100, 0), 1), 0)</f>
        <v>100.50000000000001</v>
      </c>
      <c r="H269" s="50" t="n">
        <f aca="false" ca="false" dt2D="false" dtr="false" t="normal">IFERROR(ROUND(IF(G268, H268/G268*100, 0), 1), 0)</f>
        <v>100.30000000000001</v>
      </c>
      <c r="I269" s="50" t="n">
        <f aca="false" ca="false" dt2D="false" dtr="false" t="normal">IFERROR(ROUND(IF(H268, I268/H268*100, 0), 1), 0)</f>
        <v>100.40000000000001</v>
      </c>
      <c r="J269" s="14" t="s">
        <v>604</v>
      </c>
      <c r="K269" s="6" t="n"/>
      <c r="L269" s="6" t="n"/>
      <c r="M269" s="6" t="n"/>
      <c r="N269" s="6" t="n"/>
      <c r="O269" s="17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9" t="n">
        <v>102.59999999999999</v>
      </c>
      <c r="Y269" s="9" t="n">
        <v>96.5</v>
      </c>
      <c r="Z269" s="9" t="n">
        <v>100.3</v>
      </c>
      <c r="AA269" s="9" t="n">
        <v>100.5</v>
      </c>
      <c r="AB269" s="9" t="n">
        <v>100.7</v>
      </c>
      <c r="AC269" s="9" t="n">
        <v>101</v>
      </c>
    </row>
    <row outlineLevel="0" r="270">
      <c r="A270" s="66" t="s">
        <v>606</v>
      </c>
      <c r="B270" s="67" t="s">
        <v>10</v>
      </c>
      <c r="C270" s="68" t="s">
        <v>10</v>
      </c>
      <c r="D270" s="68" t="s">
        <v>10</v>
      </c>
      <c r="E270" s="68" t="s">
        <v>10</v>
      </c>
      <c r="F270" s="68" t="s">
        <v>10</v>
      </c>
      <c r="G270" s="68" t="s">
        <v>10</v>
      </c>
      <c r="H270" s="68" t="s">
        <v>10</v>
      </c>
      <c r="I270" s="68" t="s">
        <v>10</v>
      </c>
      <c r="J270" s="68" t="s">
        <v>10</v>
      </c>
      <c r="K270" s="6" t="n"/>
      <c r="L270" s="6" t="n"/>
      <c r="M270" s="6" t="n"/>
      <c r="N270" s="6" t="n"/>
      <c r="O270" s="17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9" t="n"/>
      <c r="Y270" s="9" t="n"/>
      <c r="Z270" s="9" t="n"/>
      <c r="AA270" s="9" t="n"/>
      <c r="AB270" s="9" t="n"/>
      <c r="AC270" s="9" t="n"/>
    </row>
    <row outlineLevel="0" r="271">
      <c r="A271" s="66" t="s">
        <v>612</v>
      </c>
      <c r="B271" s="70" t="s">
        <v>614</v>
      </c>
      <c r="C271" s="50" t="n">
        <f aca="false" ca="false" dt2D="false" dtr="false" t="normal">C37</f>
        <v>0</v>
      </c>
      <c r="D271" s="50" t="n">
        <f aca="false" ca="false" dt2D="false" dtr="false" t="normal">D37</f>
        <v>0</v>
      </c>
      <c r="E271" s="50" t="n">
        <f aca="false" ca="false" dt2D="false" dtr="false" t="normal">E37</f>
        <v>0</v>
      </c>
      <c r="F271" s="50" t="n">
        <f aca="false" ca="false" dt2D="false" dtr="false" t="normal">F37</f>
        <v>0</v>
      </c>
      <c r="G271" s="50" t="n">
        <f aca="false" ca="false" dt2D="false" dtr="false" t="normal">G37</f>
        <v>0</v>
      </c>
      <c r="H271" s="50" t="n">
        <f aca="false" ca="false" dt2D="false" dtr="false" t="normal">H37</f>
        <v>0</v>
      </c>
      <c r="I271" s="50" t="n">
        <f aca="false" ca="false" dt2D="false" dtr="false" t="normal">I37</f>
        <v>0</v>
      </c>
      <c r="J271" s="14" t="s">
        <v>528</v>
      </c>
      <c r="K271" s="6" t="n"/>
      <c r="L271" s="6" t="n"/>
      <c r="M271" s="6" t="n"/>
      <c r="N271" s="6" t="n"/>
      <c r="O271" s="17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9" t="n">
        <v>0</v>
      </c>
      <c r="Y271" s="9" t="n">
        <v>0</v>
      </c>
      <c r="Z271" s="9" t="n">
        <v>0</v>
      </c>
      <c r="AA271" s="9" t="n">
        <v>0</v>
      </c>
      <c r="AB271" s="9" t="n">
        <v>0</v>
      </c>
      <c r="AC271" s="9" t="n">
        <v>0</v>
      </c>
    </row>
    <row outlineLevel="0" r="272">
      <c r="A272" s="2" t="s">
        <v>621</v>
      </c>
      <c r="B272" s="4" t="s">
        <v>623</v>
      </c>
      <c r="C272" s="14" t="s">
        <v>587</v>
      </c>
      <c r="D272" s="50" t="n">
        <f aca="false" ca="false" dt2D="false" dtr="false" t="normal">IFERROR(ROUND(IF(C271, D271/C271*100, 0), 1), 0)</f>
        <v>0</v>
      </c>
      <c r="E272" s="50" t="n">
        <f aca="false" ca="false" dt2D="false" dtr="false" t="normal">IFERROR(ROUND(IF(D271, E271/D271*100, 0), 1), 0)</f>
        <v>0</v>
      </c>
      <c r="F272" s="50" t="n">
        <f aca="false" ca="false" dt2D="false" dtr="false" t="normal">IFERROR(ROUND(IF(E271, F271/E271*100, 0), 1), 0)</f>
        <v>0</v>
      </c>
      <c r="G272" s="50" t="n">
        <f aca="false" ca="false" dt2D="false" dtr="false" t="normal">IFERROR(ROUND(IF(F271, G271/F271*100, 0), 1), 0)</f>
        <v>0</v>
      </c>
      <c r="H272" s="50" t="n">
        <f aca="false" ca="false" dt2D="false" dtr="false" t="normal">IFERROR(ROUND(IF(G271, H271/G271*100, 0), 1), 0)</f>
        <v>0</v>
      </c>
      <c r="I272" s="50" t="n">
        <f aca="false" ca="false" dt2D="false" dtr="false" t="normal">IFERROR(ROUND(IF(H271, I271/H271*100, 0), 1), 0)</f>
        <v>0</v>
      </c>
      <c r="J272" s="14" t="s">
        <v>275</v>
      </c>
      <c r="K272" s="6" t="n"/>
      <c r="L272" s="6" t="n"/>
      <c r="M272" s="6" t="n"/>
      <c r="N272" s="6" t="n"/>
      <c r="O272" s="17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9" t="n">
        <v>0</v>
      </c>
      <c r="Y272" s="9" t="n">
        <v>0</v>
      </c>
      <c r="Z272" s="9" t="n">
        <v>0</v>
      </c>
      <c r="AA272" s="9" t="n">
        <v>0</v>
      </c>
      <c r="AB272" s="9" t="n">
        <v>0</v>
      </c>
      <c r="AC272" s="9" t="n">
        <v>0</v>
      </c>
    </row>
    <row outlineLevel="0" r="273">
      <c r="A273" s="66" t="s">
        <v>633</v>
      </c>
      <c r="B273" s="70" t="s">
        <v>635</v>
      </c>
      <c r="C273" s="50" t="n">
        <f aca="false" ca="false" dt2D="false" dtr="false" t="normal">C71</f>
        <v>0</v>
      </c>
      <c r="D273" s="50" t="n">
        <f aca="false" ca="false" dt2D="false" dtr="false" t="normal">D71</f>
        <v>0</v>
      </c>
      <c r="E273" s="50" t="n">
        <f aca="false" ca="false" dt2D="false" dtr="false" t="normal">E71</f>
        <v>0</v>
      </c>
      <c r="F273" s="50" t="n">
        <f aca="false" ca="false" dt2D="false" dtr="false" t="normal">F71</f>
        <v>0</v>
      </c>
      <c r="G273" s="50" t="n">
        <f aca="false" ca="false" dt2D="false" dtr="false" t="normal">G71</f>
        <v>0</v>
      </c>
      <c r="H273" s="50" t="n">
        <f aca="false" ca="false" dt2D="false" dtr="false" t="normal">H71</f>
        <v>0</v>
      </c>
      <c r="I273" s="50" t="n">
        <f aca="false" ca="false" dt2D="false" dtr="false" t="normal">I71</f>
        <v>0</v>
      </c>
      <c r="J273" s="14" t="s">
        <v>638</v>
      </c>
      <c r="K273" s="6" t="n"/>
      <c r="L273" s="6" t="n"/>
      <c r="M273" s="6" t="n"/>
      <c r="N273" s="6" t="n"/>
      <c r="O273" s="17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9" t="n">
        <v>0</v>
      </c>
      <c r="Y273" s="9" t="n">
        <v>0</v>
      </c>
      <c r="Z273" s="9" t="n">
        <v>0</v>
      </c>
      <c r="AA273" s="9" t="n">
        <v>0</v>
      </c>
      <c r="AB273" s="9" t="n">
        <v>0</v>
      </c>
      <c r="AC273" s="9" t="n">
        <v>0</v>
      </c>
    </row>
    <row outlineLevel="0" r="274">
      <c r="A274" s="2" t="s">
        <v>642</v>
      </c>
      <c r="B274" s="4" t="s">
        <v>645</v>
      </c>
      <c r="C274" s="14" t="s">
        <v>408</v>
      </c>
      <c r="D274" s="50" t="n">
        <f aca="false" ca="false" dt2D="false" dtr="false" t="normal">IFERROR(ROUND(IF(C273, D273/C273*100, 0), 1), 0)</f>
        <v>0</v>
      </c>
      <c r="E274" s="50" t="n">
        <f aca="false" ca="false" dt2D="false" dtr="false" t="normal">IFERROR(ROUND(IF(D273, E273/D273*100, 0), 1), 0)</f>
        <v>0</v>
      </c>
      <c r="F274" s="50" t="n">
        <f aca="false" ca="false" dt2D="false" dtr="false" t="normal">IFERROR(ROUND(IF(E273, F273/E273*100, 0), 1), 0)</f>
        <v>0</v>
      </c>
      <c r="G274" s="50" t="n">
        <f aca="false" ca="false" dt2D="false" dtr="false" t="normal">IFERROR(ROUND(IF(F273, G273/F273*100, 0), 1), 0)</f>
        <v>0</v>
      </c>
      <c r="H274" s="50" t="n">
        <f aca="false" ca="false" dt2D="false" dtr="false" t="normal">IFERROR(ROUND(IF(G273, H273/G273*100, 0), 1), 0)</f>
        <v>0</v>
      </c>
      <c r="I274" s="50" t="n">
        <f aca="false" ca="false" dt2D="false" dtr="false" t="normal">IFERROR(ROUND(IF(H273, I273/H273*100, 0), 1), 0)</f>
        <v>0</v>
      </c>
      <c r="J274" s="14" t="s">
        <v>275</v>
      </c>
      <c r="K274" s="6" t="n"/>
      <c r="L274" s="6" t="n"/>
      <c r="M274" s="6" t="n"/>
      <c r="N274" s="6" t="n"/>
      <c r="O274" s="17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9" t="n">
        <v>0</v>
      </c>
      <c r="Y274" s="9" t="n">
        <v>0</v>
      </c>
      <c r="Z274" s="9" t="n">
        <v>0</v>
      </c>
      <c r="AA274" s="9" t="n">
        <v>0</v>
      </c>
      <c r="AB274" s="9" t="n">
        <v>0</v>
      </c>
      <c r="AC274" s="9" t="n">
        <v>0</v>
      </c>
    </row>
    <row outlineLevel="0" r="275">
      <c r="A275" s="66" t="s">
        <v>634</v>
      </c>
      <c r="B275" s="70" t="s">
        <v>636</v>
      </c>
      <c r="C275" s="50" t="n">
        <f aca="false" ca="false" dt2D="false" dtr="false" t="normal">C105</f>
        <v>400</v>
      </c>
      <c r="D275" s="50" t="n">
        <f aca="false" ca="false" dt2D="false" dtr="false" t="normal">D105</f>
        <v>386</v>
      </c>
      <c r="E275" s="50" t="n">
        <f aca="false" ca="false" dt2D="false" dtr="false" t="normal">E105</f>
        <v>309</v>
      </c>
      <c r="F275" s="50" t="n">
        <f aca="false" ca="false" dt2D="false" dtr="false" t="normal">F105</f>
        <v>311</v>
      </c>
      <c r="G275" s="50" t="n">
        <f aca="false" ca="false" dt2D="false" dtr="false" t="normal">G105</f>
        <v>312.5</v>
      </c>
      <c r="H275" s="50" t="n">
        <f aca="false" ca="false" dt2D="false" dtr="false" t="normal">H105</f>
        <v>313.30000000000001</v>
      </c>
      <c r="I275" s="50" t="n">
        <f aca="false" ca="false" dt2D="false" dtr="false" t="normal">I105</f>
        <v>314.69999999999999</v>
      </c>
      <c r="J275" s="14" t="s">
        <v>639</v>
      </c>
      <c r="K275" s="6" t="n"/>
      <c r="L275" s="6" t="n"/>
      <c r="M275" s="6" t="n"/>
      <c r="N275" s="6" t="n"/>
      <c r="O275" s="17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9" t="n">
        <v>400</v>
      </c>
      <c r="Y275" s="9" t="n">
        <v>386</v>
      </c>
      <c r="Z275" s="9" t="n">
        <v>387.10000000000002</v>
      </c>
      <c r="AA275" s="9" t="n">
        <v>389.19999999999999</v>
      </c>
      <c r="AB275" s="9" t="n">
        <v>392</v>
      </c>
      <c r="AC275" s="9" t="n">
        <v>396</v>
      </c>
    </row>
    <row outlineLevel="0" r="276">
      <c r="A276" s="2" t="s">
        <v>641</v>
      </c>
      <c r="B276" s="4" t="s">
        <v>644</v>
      </c>
      <c r="C276" s="14" t="s">
        <v>454</v>
      </c>
      <c r="D276" s="50" t="n">
        <f aca="false" ca="false" dt2D="false" dtr="false" t="normal">IFERROR(ROUND(IF(C275, D275/C275*100, 0), 1), 0)</f>
        <v>96.5</v>
      </c>
      <c r="E276" s="50" t="n">
        <f aca="false" ca="false" dt2D="false" dtr="false" t="normal">IFERROR(ROUND(IF(D275, E275/D275*100, 0), 1), 0)</f>
        <v>80.099999999999994</v>
      </c>
      <c r="F276" s="50" t="n">
        <f aca="false" ca="false" dt2D="false" dtr="false" t="normal">IFERROR(ROUND(IF(E275, F275/E275*100, 0), 1), 0)</f>
        <v>100.59999999999999</v>
      </c>
      <c r="G276" s="50" t="n">
        <f aca="false" ca="false" dt2D="false" dtr="false" t="normal">IFERROR(ROUND(IF(F275, G275/F275*100, 0), 1), 0)</f>
        <v>100.50000000000001</v>
      </c>
      <c r="H276" s="50" t="n">
        <f aca="false" ca="false" dt2D="false" dtr="false" t="normal">IFERROR(ROUND(IF(G275, H275/G275*100, 0), 1), 0)</f>
        <v>100.30000000000001</v>
      </c>
      <c r="I276" s="50" t="n">
        <f aca="false" ca="false" dt2D="false" dtr="false" t="normal">IFERROR(ROUND(IF(H275, I275/H275*100, 0), 1), 0)</f>
        <v>100.40000000000001</v>
      </c>
      <c r="J276" s="14" t="s">
        <v>647</v>
      </c>
      <c r="K276" s="6" t="n"/>
      <c r="L276" s="6" t="n"/>
      <c r="M276" s="6" t="n"/>
      <c r="N276" s="6" t="n"/>
      <c r="O276" s="17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9" t="n">
        <v>102.59999999999999</v>
      </c>
      <c r="Y276" s="9" t="n">
        <v>96.5</v>
      </c>
      <c r="Z276" s="9" t="n">
        <v>100.3</v>
      </c>
      <c r="AA276" s="9" t="n">
        <v>100.5</v>
      </c>
      <c r="AB276" s="9" t="n">
        <v>100.7</v>
      </c>
      <c r="AC276" s="9" t="n">
        <v>101</v>
      </c>
    </row>
    <row outlineLevel="0" r="277">
      <c r="A277" s="208" t="s">
        <v>643</v>
      </c>
      <c r="B277" s="12" t="s">
        <v>646</v>
      </c>
      <c r="C277" s="7" t="n">
        <f aca="false" ca="false" dt2D="false" dtr="false" t="normal">ROUND(SUM(C39, C73, C107), 1)</f>
        <v>0</v>
      </c>
      <c r="D277" s="7" t="n">
        <f aca="false" ca="false" dt2D="false" dtr="false" t="normal">ROUND(SUM(D39, D73, D107), 1)</f>
        <v>0</v>
      </c>
      <c r="E277" s="7" t="n">
        <f aca="false" ca="false" dt2D="false" dtr="false" t="normal">ROUND(SUM(E39, E73, E107), 1)</f>
        <v>0.10000000000000001</v>
      </c>
      <c r="F277" s="7" t="n">
        <f aca="false" ca="false" dt2D="false" dtr="false" t="normal">ROUND(SUM(F39, F73, F107), 1)</f>
        <v>0.10000000000000001</v>
      </c>
      <c r="G277" s="7" t="n">
        <f aca="false" ca="false" dt2D="false" dtr="false" t="normal">ROUND(SUM(G39, G73, G107), 1)</f>
        <v>0.10000000000000001</v>
      </c>
      <c r="H277" s="7" t="n">
        <f aca="false" ca="false" dt2D="false" dtr="false" t="normal">ROUND(SUM(H39, H73, H107), 1)</f>
        <v>0.10000000000000001</v>
      </c>
      <c r="I277" s="7" t="n">
        <f aca="false" ca="false" dt2D="false" dtr="false" t="normal">ROUND(SUM(I39, I73, I107), 1)</f>
        <v>0.10000000000000001</v>
      </c>
      <c r="J277" s="7" t="n">
        <f aca="false" ca="false" dt2D="false" dtr="false" t="normal">IFERROR(ROUND(IF(C277, I277/C277*100, 0), 1), 0)</f>
        <v>0</v>
      </c>
      <c r="K277" s="6" t="n"/>
      <c r="L277" s="6" t="n"/>
      <c r="M277" s="6" t="n"/>
      <c r="N277" s="6" t="n"/>
      <c r="O277" s="17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9" t="n">
        <v>0</v>
      </c>
      <c r="Y277" s="9" t="n">
        <v>0</v>
      </c>
      <c r="Z277" s="9" t="n">
        <v>0</v>
      </c>
      <c r="AA277" s="9" t="n">
        <v>0</v>
      </c>
      <c r="AB277" s="9" t="n">
        <v>0</v>
      </c>
      <c r="AC277" s="9" t="n">
        <v>0</v>
      </c>
    </row>
    <row outlineLevel="0" r="278">
      <c r="A278" s="2" t="s">
        <v>356</v>
      </c>
      <c r="B278" s="4" t="s">
        <v>357</v>
      </c>
      <c r="C278" s="49" t="n">
        <v>0</v>
      </c>
      <c r="D278" s="50" t="n">
        <f aca="false" ca="false" dt2D="false" dtr="false" t="normal">IFERROR(ROUND(IF(C277, D277/C277*100, 0), 1), 0)</f>
        <v>0</v>
      </c>
      <c r="E278" s="50" t="n">
        <f aca="false" ca="false" dt2D="false" dtr="false" t="normal">IFERROR(ROUND(IF(D277, E277/D277*100, 0), 1), 0)</f>
        <v>0</v>
      </c>
      <c r="F278" s="50" t="n">
        <f aca="false" ca="false" dt2D="false" dtr="false" t="normal">IFERROR(ROUND(IF(E277, F277/E277*100, 0), 1), 0)</f>
        <v>100</v>
      </c>
      <c r="G278" s="50" t="n">
        <f aca="false" ca="false" dt2D="false" dtr="false" t="normal">IFERROR(ROUND(IF(F277, G277/F277*100, 0), 1), 0)</f>
        <v>100</v>
      </c>
      <c r="H278" s="50" t="n">
        <f aca="false" ca="false" dt2D="false" dtr="false" t="normal">IFERROR(ROUND(IF(G277, H277/G277*100, 0), 1), 0)</f>
        <v>100</v>
      </c>
      <c r="I278" s="50" t="n">
        <f aca="false" ca="false" dt2D="false" dtr="false" t="normal">IFERROR(ROUND(IF(H277, I277/H277*100, 0), 1), 0)</f>
        <v>100</v>
      </c>
      <c r="J278" s="14" t="s">
        <v>360</v>
      </c>
      <c r="K278" s="6" t="n"/>
      <c r="L278" s="6" t="n"/>
      <c r="M278" s="6" t="n"/>
      <c r="N278" s="6" t="n"/>
      <c r="O278" s="17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9" t="n">
        <v>0</v>
      </c>
      <c r="Y278" s="9" t="n">
        <v>0</v>
      </c>
      <c r="Z278" s="9" t="n">
        <v>0</v>
      </c>
      <c r="AA278" s="9" t="n">
        <v>0</v>
      </c>
      <c r="AB278" s="9" t="n">
        <v>0</v>
      </c>
      <c r="AC278" s="9" t="n">
        <v>0</v>
      </c>
    </row>
    <row outlineLevel="0" r="279">
      <c r="A279" s="66" t="s">
        <v>365</v>
      </c>
      <c r="B279" s="67" t="s">
        <v>10</v>
      </c>
      <c r="C279" s="147" t="s">
        <v>10</v>
      </c>
      <c r="D279" s="147" t="s">
        <v>10</v>
      </c>
      <c r="E279" s="147" t="s">
        <v>10</v>
      </c>
      <c r="F279" s="147" t="s">
        <v>10</v>
      </c>
      <c r="G279" s="147" t="s">
        <v>10</v>
      </c>
      <c r="H279" s="147" t="s">
        <v>10</v>
      </c>
      <c r="I279" s="147" t="s">
        <v>10</v>
      </c>
      <c r="J279" s="31" t="s">
        <v>10</v>
      </c>
      <c r="K279" s="6" t="n"/>
      <c r="L279" s="6" t="n"/>
      <c r="M279" s="6" t="n"/>
      <c r="N279" s="6" t="n"/>
      <c r="O279" s="17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9" t="n"/>
      <c r="Y279" s="9" t="n"/>
      <c r="Z279" s="9" t="n"/>
      <c r="AA279" s="9" t="n"/>
      <c r="AB279" s="9" t="n"/>
      <c r="AC279" s="9" t="n"/>
    </row>
    <row outlineLevel="0" r="280">
      <c r="A280" s="66" t="s">
        <v>370</v>
      </c>
      <c r="B280" s="70" t="s">
        <v>371</v>
      </c>
      <c r="C280" s="7" t="n">
        <f aca="false" ca="false" dt2D="false" dtr="false" t="normal">C39</f>
        <v>0</v>
      </c>
      <c r="D280" s="7" t="n">
        <f aca="false" ca="false" dt2D="false" dtr="false" t="normal">D39</f>
        <v>0</v>
      </c>
      <c r="E280" s="7" t="n">
        <f aca="false" ca="false" dt2D="false" dtr="false" t="normal">E39</f>
        <v>0</v>
      </c>
      <c r="F280" s="7" t="n">
        <f aca="false" ca="false" dt2D="false" dtr="false" t="normal">F39</f>
        <v>0</v>
      </c>
      <c r="G280" s="7" t="n">
        <f aca="false" ca="false" dt2D="false" dtr="false" t="normal">G39</f>
        <v>0</v>
      </c>
      <c r="H280" s="7" t="n">
        <f aca="false" ca="false" dt2D="false" dtr="false" t="normal">H39</f>
        <v>0</v>
      </c>
      <c r="I280" s="7" t="n">
        <f aca="false" ca="false" dt2D="false" dtr="false" t="normal">I39</f>
        <v>0</v>
      </c>
      <c r="J280" s="7" t="n">
        <f aca="false" ca="false" dt2D="false" dtr="false" t="normal">IFERROR(ROUND(IF(C280, I280/C280*100, 0), 1), 0)</f>
        <v>0</v>
      </c>
      <c r="K280" s="6" t="n"/>
      <c r="L280" s="6" t="n"/>
      <c r="M280" s="6" t="n"/>
      <c r="N280" s="6" t="n"/>
      <c r="O280" s="17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9" t="n">
        <v>0</v>
      </c>
      <c r="Y280" s="9" t="n">
        <v>0</v>
      </c>
      <c r="Z280" s="9" t="n">
        <v>0</v>
      </c>
      <c r="AA280" s="9" t="n">
        <v>0</v>
      </c>
      <c r="AB280" s="9" t="n">
        <v>0</v>
      </c>
      <c r="AC280" s="9" t="n">
        <v>0</v>
      </c>
    </row>
    <row outlineLevel="0" r="281">
      <c r="A281" s="2" t="s">
        <v>375</v>
      </c>
      <c r="B281" s="4" t="s">
        <v>376</v>
      </c>
      <c r="C281" s="14" t="s">
        <v>346</v>
      </c>
      <c r="D281" s="50" t="n">
        <f aca="false" ca="false" dt2D="false" dtr="false" t="normal">IFERROR(ROUND(IF(C280, D280/C280*100, 0), 1), 0)</f>
        <v>0</v>
      </c>
      <c r="E281" s="50" t="n">
        <f aca="false" ca="false" dt2D="false" dtr="false" t="normal">IFERROR(ROUND(IF(D280, E280/D280*100, 0), 1), 0)</f>
        <v>0</v>
      </c>
      <c r="F281" s="50" t="n">
        <f aca="false" ca="false" dt2D="false" dtr="false" t="normal">IFERROR(ROUND(IF(E280, F280/E280*100, 0), 1), 0)</f>
        <v>0</v>
      </c>
      <c r="G281" s="50" t="n">
        <f aca="false" ca="false" dt2D="false" dtr="false" t="normal">IFERROR(ROUND(IF(F280, G280/F280*100, 0), 1), 0)</f>
        <v>0</v>
      </c>
      <c r="H281" s="50" t="n">
        <f aca="false" ca="false" dt2D="false" dtr="false" t="normal">IFERROR(ROUND(IF(G280, H280/G280*100, 0), 1), 0)</f>
        <v>0</v>
      </c>
      <c r="I281" s="50" t="n">
        <f aca="false" ca="false" dt2D="false" dtr="false" t="normal">IFERROR(ROUND(IF(H280, I280/H280*100, 0), 1), 0)</f>
        <v>0</v>
      </c>
      <c r="J281" s="14" t="s">
        <v>346</v>
      </c>
      <c r="K281" s="6" t="n"/>
      <c r="L281" s="6" t="n"/>
      <c r="M281" s="6" t="n"/>
      <c r="N281" s="6" t="n"/>
      <c r="O281" s="17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9" t="n">
        <v>0</v>
      </c>
      <c r="Y281" s="9" t="n">
        <v>0</v>
      </c>
      <c r="Z281" s="9" t="n">
        <v>0</v>
      </c>
      <c r="AA281" s="9" t="n">
        <v>0</v>
      </c>
      <c r="AB281" s="9" t="n">
        <v>0</v>
      </c>
      <c r="AC281" s="9" t="n">
        <v>0</v>
      </c>
    </row>
    <row outlineLevel="0" r="282">
      <c r="A282" s="66" t="s">
        <v>383</v>
      </c>
      <c r="B282" s="70" t="s">
        <v>384</v>
      </c>
      <c r="C282" s="7" t="n">
        <f aca="false" ca="false" dt2D="false" dtr="false" t="normal">C73</f>
        <v>0</v>
      </c>
      <c r="D282" s="7" t="n">
        <f aca="false" ca="false" dt2D="false" dtr="false" t="normal">D73</f>
        <v>0</v>
      </c>
      <c r="E282" s="7" t="n">
        <f aca="false" ca="false" dt2D="false" dtr="false" t="normal">E73</f>
        <v>0</v>
      </c>
      <c r="F282" s="7" t="n">
        <f aca="false" ca="false" dt2D="false" dtr="false" t="normal">F73</f>
        <v>0</v>
      </c>
      <c r="G282" s="7" t="n">
        <f aca="false" ca="false" dt2D="false" dtr="false" t="normal">G73</f>
        <v>0</v>
      </c>
      <c r="H282" s="7" t="n">
        <f aca="false" ca="false" dt2D="false" dtr="false" t="normal">H73</f>
        <v>0</v>
      </c>
      <c r="I282" s="7" t="n">
        <f aca="false" ca="false" dt2D="false" dtr="false" t="normal">I73</f>
        <v>0</v>
      </c>
      <c r="J282" s="14" t="s">
        <v>386</v>
      </c>
      <c r="K282" s="6" t="n"/>
      <c r="L282" s="6" t="n"/>
      <c r="M282" s="6" t="n"/>
      <c r="N282" s="6" t="n"/>
      <c r="O282" s="17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9" t="n">
        <v>0</v>
      </c>
      <c r="Y282" s="9" t="n">
        <v>0</v>
      </c>
      <c r="Z282" s="9" t="n">
        <v>0</v>
      </c>
      <c r="AA282" s="9" t="n">
        <v>0</v>
      </c>
      <c r="AB282" s="9" t="n">
        <v>0</v>
      </c>
      <c r="AC282" s="9" t="n">
        <v>0</v>
      </c>
    </row>
    <row outlineLevel="0" r="283">
      <c r="A283" s="2" t="s">
        <v>392</v>
      </c>
      <c r="B283" s="4" t="s">
        <v>393</v>
      </c>
      <c r="C283" s="14" t="s">
        <v>346</v>
      </c>
      <c r="D283" s="50" t="n">
        <f aca="false" ca="false" dt2D="false" dtr="false" t="normal">IFERROR(ROUND(IF(C282, D282/C282*100, 0), 1), 0)</f>
        <v>0</v>
      </c>
      <c r="E283" s="50" t="n">
        <f aca="false" ca="false" dt2D="false" dtr="false" t="normal">IFERROR(ROUND(IF(D282, E282/D282*100, 0), 1), 0)</f>
        <v>0</v>
      </c>
      <c r="F283" s="50" t="n">
        <f aca="false" ca="false" dt2D="false" dtr="false" t="normal">IFERROR(ROUND(IF(E282, F282/E282*100, 0), 1), 0)</f>
        <v>0</v>
      </c>
      <c r="G283" s="50" t="n">
        <f aca="false" ca="false" dt2D="false" dtr="false" t="normal">IFERROR(ROUND(IF(F282, G282/F282*100, 0), 1), 0)</f>
        <v>0</v>
      </c>
      <c r="H283" s="50" t="n">
        <f aca="false" ca="false" dt2D="false" dtr="false" t="normal">IFERROR(ROUND(IF(G282, H282/G282*100, 0), 1), 0)</f>
        <v>0</v>
      </c>
      <c r="I283" s="50" t="n">
        <f aca="false" ca="false" dt2D="false" dtr="false" t="normal">IFERROR(ROUND(IF(H282, I282/H282*100, 0), 1), 0)</f>
        <v>0</v>
      </c>
      <c r="J283" s="14" t="s">
        <v>397</v>
      </c>
      <c r="K283" s="6" t="n"/>
      <c r="L283" s="6" t="n"/>
      <c r="M283" s="6" t="n"/>
      <c r="N283" s="6" t="n"/>
      <c r="O283" s="17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9" t="n">
        <v>0</v>
      </c>
      <c r="Y283" s="9" t="n">
        <v>0</v>
      </c>
      <c r="Z283" s="9" t="n">
        <v>0</v>
      </c>
      <c r="AA283" s="9" t="n">
        <v>0</v>
      </c>
      <c r="AB283" s="9" t="n">
        <v>0</v>
      </c>
      <c r="AC283" s="9" t="n">
        <v>0</v>
      </c>
    </row>
    <row outlineLevel="0" r="284">
      <c r="A284" s="212" t="s">
        <v>405</v>
      </c>
      <c r="B284" s="213" t="s">
        <v>407</v>
      </c>
      <c r="C284" s="214" t="n">
        <f aca="false" ca="false" dt2D="false" dtr="false" t="normal">C107</f>
        <v>0</v>
      </c>
      <c r="D284" s="214" t="n">
        <f aca="false" ca="false" dt2D="false" dtr="false" t="normal">D107</f>
        <v>0</v>
      </c>
      <c r="E284" s="214" t="n">
        <f aca="false" ca="false" dt2D="false" dtr="false" t="normal">E107</f>
        <v>0.10000000000000001</v>
      </c>
      <c r="F284" s="214" t="n">
        <f aca="false" ca="false" dt2D="false" dtr="false" t="normal">F107</f>
        <v>0.10000000000000001</v>
      </c>
      <c r="G284" s="214" t="n">
        <f aca="false" ca="false" dt2D="false" dtr="false" t="normal">G107</f>
        <v>0.10000000000000001</v>
      </c>
      <c r="H284" s="214" t="n">
        <f aca="false" ca="false" dt2D="false" dtr="false" t="normal">H107</f>
        <v>0.10000000000000001</v>
      </c>
      <c r="I284" s="214" t="n">
        <f aca="false" ca="false" dt2D="false" dtr="false" t="normal">I107</f>
        <v>0.10000000000000001</v>
      </c>
      <c r="J284" s="97" t="s">
        <v>410</v>
      </c>
      <c r="K284" s="6" t="n"/>
      <c r="L284" s="6" t="n"/>
      <c r="M284" s="6" t="n"/>
      <c r="N284" s="6" t="n"/>
      <c r="O284" s="17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9" t="n">
        <v>0</v>
      </c>
      <c r="Y284" s="9" t="n">
        <v>0</v>
      </c>
      <c r="Z284" s="9" t="n">
        <v>0</v>
      </c>
      <c r="AA284" s="9" t="n">
        <v>0</v>
      </c>
      <c r="AB284" s="9" t="n">
        <v>0</v>
      </c>
      <c r="AC284" s="9" t="n">
        <v>0</v>
      </c>
    </row>
    <row outlineLevel="0" r="285">
      <c r="A285" s="103" t="s">
        <v>10</v>
      </c>
      <c r="B285" s="104" t="s">
        <v>10</v>
      </c>
      <c r="C285" s="53" t="n"/>
      <c r="D285" s="53" t="n"/>
      <c r="E285" s="53" t="n"/>
      <c r="F285" s="53" t="n"/>
      <c r="G285" s="53" t="n"/>
      <c r="H285" s="53" t="n"/>
      <c r="I285" s="53" t="n"/>
      <c r="J285" s="110" t="s">
        <v>10</v>
      </c>
      <c r="K285" s="6" t="n"/>
      <c r="L285" s="6" t="n"/>
      <c r="M285" s="6" t="n"/>
      <c r="N285" s="6" t="n"/>
      <c r="O285" s="17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9" t="n"/>
      <c r="Y285" s="9" t="n"/>
      <c r="Z285" s="9" t="n"/>
      <c r="AA285" s="9" t="n"/>
      <c r="AB285" s="9" t="n"/>
      <c r="AC285" s="9" t="n"/>
    </row>
    <row outlineLevel="0" r="286">
      <c r="A286" s="114" t="n">
        <v>24</v>
      </c>
      <c r="B286" s="217" t="s"/>
      <c r="C286" s="218" t="s"/>
      <c r="D286" s="220" t="s"/>
      <c r="E286" s="221" t="s"/>
      <c r="F286" s="222" t="s"/>
      <c r="G286" s="223" t="s"/>
      <c r="H286" s="224" t="s"/>
      <c r="I286" s="225" t="s"/>
      <c r="J286" s="226" t="s"/>
      <c r="K286" s="6" t="n"/>
      <c r="L286" s="6" t="n"/>
      <c r="M286" s="6" t="n"/>
      <c r="N286" s="6" t="n"/>
      <c r="O286" s="17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9" t="n"/>
      <c r="Y286" s="9" t="n"/>
      <c r="Z286" s="9" t="n"/>
      <c r="AA286" s="9" t="n"/>
      <c r="AB286" s="9" t="n"/>
      <c r="AC286" s="9" t="n"/>
    </row>
    <row outlineLevel="0" r="287">
      <c r="A287" s="2" t="s">
        <v>420</v>
      </c>
      <c r="B287" s="4" t="s">
        <v>421</v>
      </c>
      <c r="C287" s="14" t="s">
        <v>422</v>
      </c>
      <c r="D287" s="50" t="n">
        <f aca="false" ca="false" dt2D="false" dtr="false" t="normal">IFERROR(ROUND(IF(C284, D284/C284*100, 0), 1), 0)</f>
        <v>0</v>
      </c>
      <c r="E287" s="50" t="n">
        <f aca="false" ca="false" dt2D="false" dtr="false" t="normal">IFERROR(ROUND(IF(D284, E284/D284*100, 0), 1), 0)</f>
        <v>0</v>
      </c>
      <c r="F287" s="50" t="n">
        <f aca="false" ca="false" dt2D="false" dtr="false" t="normal">IFERROR(ROUND(IF(E284, F284/E284*100, 0), 1), 0)</f>
        <v>100</v>
      </c>
      <c r="G287" s="50" t="n">
        <f aca="false" ca="false" dt2D="false" dtr="false" t="normal">IFERROR(ROUND(IF(F284, G284/F284*100, 0), 1), 0)</f>
        <v>100</v>
      </c>
      <c r="H287" s="50" t="n">
        <f aca="false" ca="false" dt2D="false" dtr="false" t="normal">IFERROR(ROUND(IF(G284, H284/G284*100, 0), 1), 0)</f>
        <v>100</v>
      </c>
      <c r="I287" s="50" t="n">
        <f aca="false" ca="false" dt2D="false" dtr="false" t="normal">IFERROR(ROUND(IF(H284, I284/H284*100, 0), 1), 0)</f>
        <v>100</v>
      </c>
      <c r="J287" s="14" t="s">
        <v>424</v>
      </c>
      <c r="K287" s="6" t="n"/>
      <c r="L287" s="6" t="n"/>
      <c r="M287" s="6" t="n"/>
      <c r="N287" s="6" t="n"/>
      <c r="O287" s="17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9" t="n">
        <v>0</v>
      </c>
      <c r="Y287" s="9" t="n">
        <v>0</v>
      </c>
      <c r="Z287" s="9" t="n">
        <v>0</v>
      </c>
      <c r="AA287" s="9" t="n">
        <v>0</v>
      </c>
      <c r="AB287" s="9" t="n">
        <v>0</v>
      </c>
      <c r="AC287" s="9" t="n">
        <v>0</v>
      </c>
    </row>
    <row outlineLevel="0" r="288">
      <c r="A288" s="208" t="s">
        <v>428</v>
      </c>
      <c r="B288" s="12" t="s">
        <v>430</v>
      </c>
      <c r="C288" s="7" t="n">
        <f aca="false" ca="false" dt2D="false" dtr="false" t="normal">ROUND(SUM(C41, C75, C109), 1)</f>
        <v>5039.3000000000002</v>
      </c>
      <c r="D288" s="7" t="n">
        <f aca="false" ca="false" dt2D="false" dtr="false" t="normal">ROUND(SUM(D41, D75, D109), 1)</f>
        <v>0</v>
      </c>
      <c r="E288" s="7" t="n">
        <f aca="false" ca="false" dt2D="false" dtr="false" t="normal">ROUND(SUM(E41, E75, E109), 1)</f>
        <v>0</v>
      </c>
      <c r="F288" s="7" t="n">
        <f aca="false" ca="false" dt2D="false" dtr="false" t="normal">ROUND(SUM(F41, F75, F109), 1)</f>
        <v>2800</v>
      </c>
      <c r="G288" s="7" t="n">
        <f aca="false" ca="false" dt2D="false" dtr="false" t="normal">ROUND(SUM(G41, G75, G109), 1)</f>
        <v>2811</v>
      </c>
      <c r="H288" s="7" t="n">
        <f aca="false" ca="false" dt2D="false" dtr="false" t="normal">ROUND(SUM(H41, H75, H109), 1)</f>
        <v>2815</v>
      </c>
      <c r="I288" s="7" t="n">
        <f aca="false" ca="false" dt2D="false" dtr="false" t="normal">ROUND(SUM(I41, I75, I109), 1)</f>
        <v>2820</v>
      </c>
      <c r="J288" s="7" t="n">
        <f aca="false" ca="false" dt2D="false" dtr="false" t="normal">IFERROR(ROUND(IF(C288, I288/C288*100, 0), 1), 0)</f>
        <v>56.000000000000007</v>
      </c>
      <c r="K288" s="6" t="n"/>
      <c r="L288" s="6" t="n"/>
      <c r="M288" s="6" t="n"/>
      <c r="N288" s="6" t="n"/>
      <c r="O288" s="17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9" t="n">
        <v>5039.3000000000002</v>
      </c>
      <c r="Y288" s="9" t="n">
        <v>0</v>
      </c>
      <c r="Z288" s="9" t="n">
        <v>3800</v>
      </c>
      <c r="AA288" s="9" t="n">
        <v>3820</v>
      </c>
      <c r="AB288" s="9" t="n">
        <v>3847</v>
      </c>
      <c r="AC288" s="9" t="n">
        <v>3890</v>
      </c>
    </row>
    <row outlineLevel="0" r="289">
      <c r="A289" s="2" t="s">
        <v>437</v>
      </c>
      <c r="B289" s="4" t="s">
        <v>439</v>
      </c>
      <c r="C289" s="49" t="n">
        <v>103.2</v>
      </c>
      <c r="D289" s="50" t="n">
        <f aca="false" ca="false" dt2D="false" dtr="false" t="normal">IFERROR(ROUND(IF(C288, D288/C288*100, 0), 1), 0)</f>
        <v>0</v>
      </c>
      <c r="E289" s="50" t="n">
        <f aca="false" ca="false" dt2D="false" dtr="false" t="normal">IFERROR(ROUND(IF(D288, E288/D288*100, 0), 1), 0)</f>
        <v>0</v>
      </c>
      <c r="F289" s="50" t="n">
        <f aca="false" ca="false" dt2D="false" dtr="false" t="normal">IFERROR(ROUND(IF(E288, F288/E288*100, 0), 1), 0)</f>
        <v>0</v>
      </c>
      <c r="G289" s="50" t="n">
        <f aca="false" ca="false" dt2D="false" dtr="false" t="normal">IFERROR(ROUND(IF(F288, G288/F288*100, 0), 1), 0)</f>
        <v>100.40000000000001</v>
      </c>
      <c r="H289" s="50" t="n">
        <f aca="false" ca="false" dt2D="false" dtr="false" t="normal">IFERROR(ROUND(IF(G288, H288/G288*100, 0), 1), 0)</f>
        <v>100.09999999999999</v>
      </c>
      <c r="I289" s="50" t="n">
        <f aca="false" ca="false" dt2D="false" dtr="false" t="normal">IFERROR(ROUND(IF(H288, I288/H288*100, 0), 1), 0)</f>
        <v>100.2</v>
      </c>
      <c r="J289" s="14" t="s">
        <v>448</v>
      </c>
      <c r="K289" s="6" t="n"/>
      <c r="L289" s="6" t="n"/>
      <c r="M289" s="6" t="n"/>
      <c r="N289" s="6" t="n"/>
      <c r="O289" s="17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9" t="n">
        <v>103.2</v>
      </c>
      <c r="Y289" s="9" t="n">
        <v>0</v>
      </c>
      <c r="Z289" s="9" t="n">
        <v>0</v>
      </c>
      <c r="AA289" s="9" t="n">
        <v>100.5</v>
      </c>
      <c r="AB289" s="9" t="n">
        <v>100.7</v>
      </c>
      <c r="AC289" s="9" t="n">
        <v>101.09999999999999</v>
      </c>
    </row>
    <row outlineLevel="0" r="290">
      <c r="A290" s="66" t="s">
        <v>452</v>
      </c>
      <c r="B290" s="67" t="s">
        <v>10</v>
      </c>
      <c r="C290" s="68" t="s">
        <v>10</v>
      </c>
      <c r="D290" s="68" t="s">
        <v>10</v>
      </c>
      <c r="E290" s="68" t="s">
        <v>10</v>
      </c>
      <c r="F290" s="68" t="s">
        <v>10</v>
      </c>
      <c r="G290" s="68" t="s">
        <v>10</v>
      </c>
      <c r="H290" s="68" t="s">
        <v>10</v>
      </c>
      <c r="I290" s="68" t="s">
        <v>10</v>
      </c>
      <c r="J290" s="68" t="s">
        <v>10</v>
      </c>
      <c r="K290" s="6" t="n"/>
      <c r="L290" s="6" t="n"/>
      <c r="M290" s="6" t="n"/>
      <c r="N290" s="6" t="n"/>
      <c r="O290" s="17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9" t="n"/>
      <c r="Y290" s="9" t="n"/>
      <c r="Z290" s="9" t="n"/>
      <c r="AA290" s="9" t="n"/>
      <c r="AB290" s="9" t="n"/>
      <c r="AC290" s="9" t="n"/>
    </row>
    <row outlineLevel="0" r="291">
      <c r="A291" s="66" t="s">
        <v>455</v>
      </c>
      <c r="B291" s="70" t="s">
        <v>457</v>
      </c>
      <c r="C291" s="7" t="n">
        <f aca="false" ca="false" dt2D="false" dtr="false" t="normal">C41</f>
        <v>0</v>
      </c>
      <c r="D291" s="7" t="n">
        <f aca="false" ca="false" dt2D="false" dtr="false" t="normal">D41</f>
        <v>0</v>
      </c>
      <c r="E291" s="7" t="n">
        <f aca="false" ca="false" dt2D="false" dtr="false" t="normal">E41</f>
        <v>0</v>
      </c>
      <c r="F291" s="7" t="n">
        <f aca="false" ca="false" dt2D="false" dtr="false" t="normal">F41</f>
        <v>0</v>
      </c>
      <c r="G291" s="7" t="n">
        <f aca="false" ca="false" dt2D="false" dtr="false" t="normal">G41</f>
        <v>0</v>
      </c>
      <c r="H291" s="7" t="n">
        <f aca="false" ca="false" dt2D="false" dtr="false" t="normal">H41</f>
        <v>0</v>
      </c>
      <c r="I291" s="7" t="n">
        <f aca="false" ca="false" dt2D="false" dtr="false" t="normal">I41</f>
        <v>0</v>
      </c>
      <c r="J291" s="14" t="s">
        <v>462</v>
      </c>
      <c r="K291" s="6" t="n"/>
      <c r="L291" s="6" t="n"/>
      <c r="M291" s="6" t="n"/>
      <c r="N291" s="6" t="n"/>
      <c r="O291" s="17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9" t="n">
        <v>0</v>
      </c>
      <c r="Y291" s="9" t="n">
        <v>0</v>
      </c>
      <c r="Z291" s="9" t="n">
        <v>0</v>
      </c>
      <c r="AA291" s="9" t="n">
        <v>0</v>
      </c>
      <c r="AB291" s="9" t="n">
        <v>0</v>
      </c>
      <c r="AC291" s="9" t="n">
        <v>0</v>
      </c>
    </row>
    <row outlineLevel="0" r="292">
      <c r="A292" s="2" t="s">
        <v>465</v>
      </c>
      <c r="B292" s="4" t="s">
        <v>466</v>
      </c>
      <c r="C292" s="14" t="s">
        <v>467</v>
      </c>
      <c r="D292" s="50" t="n">
        <f aca="false" ca="false" dt2D="false" dtr="false" t="normal">IFERROR(ROUND(IF(C291, D291/C291*100, 0), 1), 0)</f>
        <v>0</v>
      </c>
      <c r="E292" s="50" t="n">
        <f aca="false" ca="false" dt2D="false" dtr="false" t="normal">IFERROR(ROUND(IF(D291, E291/D291*100, 0), 1), 0)</f>
        <v>0</v>
      </c>
      <c r="F292" s="50" t="n">
        <f aca="false" ca="false" dt2D="false" dtr="false" t="normal">IFERROR(ROUND(IF(E291, F291/E291*100, 0), 1), 0)</f>
        <v>0</v>
      </c>
      <c r="G292" s="50" t="n">
        <f aca="false" ca="false" dt2D="false" dtr="false" t="normal">IFERROR(ROUND(IF(F291, G291/F291*100, 0), 1), 0)</f>
        <v>0</v>
      </c>
      <c r="H292" s="50" t="n">
        <f aca="false" ca="false" dt2D="false" dtr="false" t="normal">IFERROR(ROUND(IF(G291, H291/G291*100, 0), 1), 0)</f>
        <v>0</v>
      </c>
      <c r="I292" s="50" t="n">
        <f aca="false" ca="false" dt2D="false" dtr="false" t="normal">IFERROR(ROUND(IF(H291, I291/H291*100, 0), 1), 0)</f>
        <v>0</v>
      </c>
      <c r="J292" s="14" t="s">
        <v>316</v>
      </c>
      <c r="K292" s="6" t="n"/>
      <c r="L292" s="6" t="n"/>
      <c r="M292" s="6" t="n"/>
      <c r="N292" s="6" t="n"/>
      <c r="O292" s="17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9" t="n">
        <v>0</v>
      </c>
      <c r="Y292" s="9" t="n">
        <v>0</v>
      </c>
      <c r="Z292" s="9" t="n">
        <v>0</v>
      </c>
      <c r="AA292" s="9" t="n">
        <v>0</v>
      </c>
      <c r="AB292" s="9" t="n">
        <v>0</v>
      </c>
      <c r="AC292" s="9" t="n">
        <v>0</v>
      </c>
    </row>
    <row outlineLevel="0" r="293">
      <c r="A293" s="66" t="s">
        <v>477</v>
      </c>
      <c r="B293" s="70" t="s">
        <v>479</v>
      </c>
      <c r="C293" s="7" t="n">
        <f aca="false" ca="false" dt2D="false" dtr="false" t="normal">C75</f>
        <v>0</v>
      </c>
      <c r="D293" s="7" t="n">
        <f aca="false" ca="false" dt2D="false" dtr="false" t="normal">D75</f>
        <v>0</v>
      </c>
      <c r="E293" s="7" t="n">
        <f aca="false" ca="false" dt2D="false" dtr="false" t="normal">E75</f>
        <v>0</v>
      </c>
      <c r="F293" s="7" t="n">
        <f aca="false" ca="false" dt2D="false" dtr="false" t="normal">F75</f>
        <v>0</v>
      </c>
      <c r="G293" s="7" t="n">
        <f aca="false" ca="false" dt2D="false" dtr="false" t="normal">G75</f>
        <v>0</v>
      </c>
      <c r="H293" s="7" t="n">
        <f aca="false" ca="false" dt2D="false" dtr="false" t="normal">H75</f>
        <v>0</v>
      </c>
      <c r="I293" s="7" t="n">
        <f aca="false" ca="false" dt2D="false" dtr="false" t="normal">I75</f>
        <v>0</v>
      </c>
      <c r="J293" s="14" t="s">
        <v>481</v>
      </c>
      <c r="K293" s="6" t="n"/>
      <c r="L293" s="6" t="n"/>
      <c r="M293" s="6" t="n"/>
      <c r="N293" s="6" t="n"/>
      <c r="O293" s="17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9" t="n">
        <v>0</v>
      </c>
      <c r="Y293" s="9" t="n">
        <v>0</v>
      </c>
      <c r="Z293" s="9" t="n">
        <v>0</v>
      </c>
      <c r="AA293" s="9" t="n">
        <v>0</v>
      </c>
      <c r="AB293" s="9" t="n">
        <v>0</v>
      </c>
      <c r="AC293" s="9" t="n">
        <v>0</v>
      </c>
    </row>
    <row outlineLevel="0" r="294">
      <c r="A294" s="2" t="s">
        <v>445</v>
      </c>
      <c r="B294" s="4" t="s">
        <v>486</v>
      </c>
      <c r="C294" s="14" t="s">
        <v>488</v>
      </c>
      <c r="D294" s="50" t="n">
        <f aca="false" ca="false" dt2D="false" dtr="false" t="normal">IFERROR(ROUND(IF(C293, D293/C293*100, 0), 1), 0)</f>
        <v>0</v>
      </c>
      <c r="E294" s="50" t="n">
        <f aca="false" ca="false" dt2D="false" dtr="false" t="normal">IFERROR(ROUND(IF(D293, E293/D293*100, 0), 1), 0)</f>
        <v>0</v>
      </c>
      <c r="F294" s="50" t="n">
        <f aca="false" ca="false" dt2D="false" dtr="false" t="normal">IFERROR(ROUND(IF(E293, F293/E293*100, 0), 1), 0)</f>
        <v>0</v>
      </c>
      <c r="G294" s="50" t="n">
        <f aca="false" ca="false" dt2D="false" dtr="false" t="normal">IFERROR(ROUND(IF(F293, G293/F293*100, 0), 1), 0)</f>
        <v>0</v>
      </c>
      <c r="H294" s="50" t="n">
        <f aca="false" ca="false" dt2D="false" dtr="false" t="normal">IFERROR(ROUND(IF(G293, H293/G293*100, 0), 1), 0)</f>
        <v>0</v>
      </c>
      <c r="I294" s="50" t="n">
        <f aca="false" ca="false" dt2D="false" dtr="false" t="normal">IFERROR(ROUND(IF(H293, I293/H293*100, 0), 1), 0)</f>
        <v>0</v>
      </c>
      <c r="J294" s="14" t="s">
        <v>494</v>
      </c>
      <c r="K294" s="6" t="n"/>
      <c r="L294" s="6" t="n"/>
      <c r="M294" s="6" t="n"/>
      <c r="N294" s="6" t="n"/>
      <c r="O294" s="17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9" t="n">
        <v>0</v>
      </c>
      <c r="Y294" s="9" t="n">
        <v>0</v>
      </c>
      <c r="Z294" s="9" t="n">
        <v>0</v>
      </c>
      <c r="AA294" s="9" t="n">
        <v>0</v>
      </c>
      <c r="AB294" s="9" t="n">
        <v>0</v>
      </c>
      <c r="AC294" s="9" t="n">
        <v>0</v>
      </c>
    </row>
    <row outlineLevel="0" r="295">
      <c r="A295" s="66" t="s">
        <v>497</v>
      </c>
      <c r="B295" s="70" t="s">
        <v>498</v>
      </c>
      <c r="C295" s="7" t="n">
        <f aca="false" ca="false" dt2D="false" dtr="false" t="normal">C109</f>
        <v>5039.3000000000002</v>
      </c>
      <c r="D295" s="7" t="n">
        <f aca="false" ca="false" dt2D="false" dtr="false" t="normal">D109</f>
        <v>0</v>
      </c>
      <c r="E295" s="7" t="n">
        <f aca="false" ca="false" dt2D="false" dtr="false" t="normal">E109</f>
        <v>0</v>
      </c>
      <c r="F295" s="7" t="n">
        <f aca="false" ca="false" dt2D="false" dtr="false" t="normal">F109</f>
        <v>2800</v>
      </c>
      <c r="G295" s="7" t="n">
        <f aca="false" ca="false" dt2D="false" dtr="false" t="normal">G109</f>
        <v>2811</v>
      </c>
      <c r="H295" s="7" t="n">
        <f aca="false" ca="false" dt2D="false" dtr="false" t="normal">H109</f>
        <v>2815</v>
      </c>
      <c r="I295" s="7" t="n">
        <f aca="false" ca="false" dt2D="false" dtr="false" t="normal">I109</f>
        <v>2820</v>
      </c>
      <c r="J295" s="14" t="s">
        <v>501</v>
      </c>
      <c r="K295" s="6" t="n"/>
      <c r="L295" s="6" t="n"/>
      <c r="M295" s="6" t="n"/>
      <c r="N295" s="6" t="n"/>
      <c r="O295" s="17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9" t="n">
        <v>5039.3000000000002</v>
      </c>
      <c r="Y295" s="9" t="n">
        <v>0</v>
      </c>
      <c r="Z295" s="9" t="n">
        <v>3800</v>
      </c>
      <c r="AA295" s="9" t="n">
        <v>3820</v>
      </c>
      <c r="AB295" s="9" t="n">
        <v>3847</v>
      </c>
      <c r="AC295" s="9" t="n">
        <v>3890</v>
      </c>
    </row>
    <row outlineLevel="0" r="296">
      <c r="A296" s="2" t="s">
        <v>35</v>
      </c>
      <c r="B296" s="4" t="s">
        <v>504</v>
      </c>
      <c r="C296" s="14" t="s">
        <v>505</v>
      </c>
      <c r="D296" s="50" t="n">
        <f aca="false" ca="false" dt2D="false" dtr="false" t="normal">IFERROR(ROUND(IF(C295, D295/C295*100, 0), 1), 0)</f>
        <v>0</v>
      </c>
      <c r="E296" s="50" t="n">
        <f aca="false" ca="false" dt2D="false" dtr="false" t="normal">IFERROR(ROUND(IF(D295, E295/D295*100, 0), 1), 0)</f>
        <v>0</v>
      </c>
      <c r="F296" s="50" t="n">
        <f aca="false" ca="false" dt2D="false" dtr="false" t="normal">IFERROR(ROUND(IF(E295, F295/E295*100, 0), 1), 0)</f>
        <v>0</v>
      </c>
      <c r="G296" s="50" t="n">
        <f aca="false" ca="false" dt2D="false" dtr="false" t="normal">IFERROR(ROUND(IF(F295, G295/F295*100, 0), 1), 0)</f>
        <v>100.40000000000001</v>
      </c>
      <c r="H296" s="50" t="n">
        <f aca="false" ca="false" dt2D="false" dtr="false" t="normal">IFERROR(ROUND(IF(G295, H295/G295*100, 0), 1), 0)</f>
        <v>100.09999999999999</v>
      </c>
      <c r="I296" s="50" t="n">
        <f aca="false" ca="false" dt2D="false" dtr="false" t="normal">IFERROR(ROUND(IF(H295, I295/H295*100, 0), 1), 0)</f>
        <v>100.2</v>
      </c>
      <c r="J296" s="14" t="s">
        <v>506</v>
      </c>
      <c r="K296" s="6" t="n"/>
      <c r="L296" s="6" t="n"/>
      <c r="M296" s="6" t="n"/>
      <c r="N296" s="6" t="n"/>
      <c r="O296" s="17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9" t="n">
        <v>103.2</v>
      </c>
      <c r="Y296" s="9" t="n">
        <v>0</v>
      </c>
      <c r="Z296" s="9" t="n">
        <v>0</v>
      </c>
      <c r="AA296" s="9" t="n">
        <v>100.5</v>
      </c>
      <c r="AB296" s="9" t="n">
        <v>100.7</v>
      </c>
      <c r="AC296" s="9" t="n">
        <v>101.09999999999999</v>
      </c>
    </row>
    <row outlineLevel="0" r="297">
      <c r="A297" s="190" t="s">
        <v>510</v>
      </c>
      <c r="B297" s="191" t="s">
        <v>10</v>
      </c>
      <c r="C297" s="192" t="s">
        <v>10</v>
      </c>
      <c r="D297" s="192" t="s">
        <v>10</v>
      </c>
      <c r="E297" s="192" t="s">
        <v>10</v>
      </c>
      <c r="F297" s="192" t="s">
        <v>10</v>
      </c>
      <c r="G297" s="192" t="s">
        <v>10</v>
      </c>
      <c r="H297" s="192" t="s">
        <v>10</v>
      </c>
      <c r="I297" s="192" t="s">
        <v>10</v>
      </c>
      <c r="J297" s="192" t="s">
        <v>10</v>
      </c>
      <c r="K297" s="6" t="n"/>
      <c r="L297" s="6" t="n"/>
      <c r="M297" s="6" t="n"/>
      <c r="N297" s="6" t="n"/>
      <c r="O297" s="17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9" t="n"/>
      <c r="Y297" s="9" t="n"/>
      <c r="Z297" s="9" t="n"/>
      <c r="AA297" s="9" t="n"/>
      <c r="AB297" s="9" t="n"/>
      <c r="AC297" s="9" t="n"/>
    </row>
    <row outlineLevel="0" r="298">
      <c r="A298" s="190" t="s">
        <v>516</v>
      </c>
      <c r="B298" s="13" t="s">
        <v>517</v>
      </c>
      <c r="C298" s="7" t="n">
        <f aca="false" ca="false" dt2D="false" dtr="false" t="normal">C138</f>
        <v>0</v>
      </c>
      <c r="D298" s="7" t="n">
        <f aca="false" ca="false" dt2D="false" dtr="false" t="normal">D138</f>
        <v>0</v>
      </c>
      <c r="E298" s="7" t="n">
        <f aca="false" ca="false" dt2D="false" dtr="false" t="normal">E138</f>
        <v>0</v>
      </c>
      <c r="F298" s="7" t="n">
        <f aca="false" ca="false" dt2D="false" dtr="false" t="normal">F138</f>
        <v>0</v>
      </c>
      <c r="G298" s="7" t="n">
        <f aca="false" ca="false" dt2D="false" dtr="false" t="normal">G138</f>
        <v>0</v>
      </c>
      <c r="H298" s="7" t="n">
        <f aca="false" ca="false" dt2D="false" dtr="false" t="normal">H138</f>
        <v>0</v>
      </c>
      <c r="I298" s="7" t="n">
        <f aca="false" ca="false" dt2D="false" dtr="false" t="normal">I138</f>
        <v>0</v>
      </c>
      <c r="J298" s="7" t="n">
        <f aca="false" ca="false" dt2D="false" dtr="false" t="normal">IFERROR(ROUND(IF(C298, I298/C298*100, 0), 1), 0)</f>
        <v>0</v>
      </c>
      <c r="K298" s="6" t="n"/>
      <c r="L298" s="6" t="n"/>
      <c r="M298" s="6" t="n"/>
      <c r="N298" s="6" t="n"/>
      <c r="O298" s="17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9" t="n">
        <v>0</v>
      </c>
      <c r="Y298" s="9" t="n">
        <v>0</v>
      </c>
      <c r="Z298" s="9" t="n">
        <v>0</v>
      </c>
      <c r="AA298" s="9" t="n">
        <v>0</v>
      </c>
      <c r="AB298" s="9" t="n">
        <v>0</v>
      </c>
      <c r="AC298" s="9" t="n">
        <v>0</v>
      </c>
    </row>
    <row outlineLevel="0" r="299">
      <c r="A299" s="3" t="s">
        <v>524</v>
      </c>
      <c r="B299" s="5" t="s">
        <v>525</v>
      </c>
      <c r="C299" s="262" t="n">
        <f aca="false" ca="false" dt2D="false" dtr="false" t="normal">C139</f>
        <v>324</v>
      </c>
      <c r="D299" s="262" t="n">
        <f aca="false" ca="false" dt2D="false" dtr="false" t="normal">D139</f>
        <v>95.099999999999994</v>
      </c>
      <c r="E299" s="262" t="n">
        <f aca="false" ca="false" dt2D="false" dtr="false" t="normal">E139</f>
        <v>52.899999999999999</v>
      </c>
      <c r="F299" s="262" t="n">
        <f aca="false" ca="false" dt2D="false" dtr="false" t="normal">F139</f>
        <v>104.09999999999999</v>
      </c>
      <c r="G299" s="262" t="n">
        <f aca="false" ca="false" dt2D="false" dtr="false" t="normal">G139</f>
        <v>108.5</v>
      </c>
      <c r="H299" s="262" t="n">
        <f aca="false" ca="false" dt2D="false" dtr="false" t="normal">H139</f>
        <v>107.80000000000001</v>
      </c>
      <c r="I299" s="262" t="n">
        <f aca="false" ca="false" dt2D="false" dtr="false" t="normal">I139</f>
        <v>106</v>
      </c>
      <c r="J299" s="14" t="s">
        <v>528</v>
      </c>
      <c r="K299" s="6" t="n"/>
      <c r="L299" s="6" t="n"/>
      <c r="M299" s="6" t="n"/>
      <c r="N299" s="6" t="n"/>
      <c r="O299" s="17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9" t="n">
        <v>324</v>
      </c>
      <c r="Y299" s="9" t="n">
        <v>95.099999999999994</v>
      </c>
      <c r="Z299" s="9" t="n">
        <v>104.2</v>
      </c>
      <c r="AA299" s="9" t="n">
        <v>106</v>
      </c>
      <c r="AB299" s="9" t="n">
        <v>102.8</v>
      </c>
      <c r="AC299" s="9" t="n">
        <v>103</v>
      </c>
    </row>
    <row outlineLevel="0" r="300">
      <c r="A300" s="28" t="s">
        <v>537</v>
      </c>
      <c r="B300" s="29" t="s">
        <v>10</v>
      </c>
      <c r="C300" s="31" t="s">
        <v>10</v>
      </c>
      <c r="D300" s="31" t="s">
        <v>10</v>
      </c>
      <c r="E300" s="31" t="s">
        <v>10</v>
      </c>
      <c r="F300" s="31" t="s">
        <v>10</v>
      </c>
      <c r="G300" s="31" t="s">
        <v>10</v>
      </c>
      <c r="H300" s="31" t="s">
        <v>10</v>
      </c>
      <c r="I300" s="31" t="s">
        <v>10</v>
      </c>
      <c r="J300" s="31" t="s">
        <v>10</v>
      </c>
      <c r="K300" s="6" t="n"/>
      <c r="L300" s="6" t="n"/>
      <c r="M300" s="6" t="n"/>
      <c r="N300" s="6" t="n"/>
      <c r="O300" s="17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9" t="n"/>
      <c r="Y300" s="9" t="n"/>
      <c r="Z300" s="9" t="n"/>
      <c r="AA300" s="9" t="n"/>
      <c r="AB300" s="9" t="n"/>
      <c r="AC300" s="9" t="n"/>
    </row>
    <row outlineLevel="0" r="301">
      <c r="A301" s="190" t="s">
        <v>541</v>
      </c>
      <c r="B301" s="13" t="s">
        <v>542</v>
      </c>
      <c r="C301" s="7" t="n">
        <f aca="false" ca="false" dt2D="false" dtr="false" t="normal">C137</f>
        <v>40.5</v>
      </c>
      <c r="D301" s="7" t="n">
        <f aca="false" ca="false" dt2D="false" dtr="false" t="normal">D137</f>
        <v>38.5</v>
      </c>
      <c r="E301" s="7" t="n">
        <f aca="false" ca="false" dt2D="false" dtr="false" t="normal">E137</f>
        <v>20.359999999999999</v>
      </c>
      <c r="F301" s="7" t="n">
        <f aca="false" ca="false" dt2D="false" dtr="false" t="normal">F137</f>
        <v>21.199999999999999</v>
      </c>
      <c r="G301" s="7" t="n">
        <f aca="false" ca="false" dt2D="false" dtr="false" t="normal">G137</f>
        <v>23</v>
      </c>
      <c r="H301" s="7" t="n">
        <f aca="false" ca="false" dt2D="false" dtr="false" t="normal">H137</f>
        <v>24.800000000000001</v>
      </c>
      <c r="I301" s="7" t="n">
        <f aca="false" ca="false" dt2D="false" dtr="false" t="normal">I137</f>
        <v>26.300000000000001</v>
      </c>
      <c r="J301" s="14" t="s">
        <v>543</v>
      </c>
      <c r="K301" s="6" t="n"/>
      <c r="L301" s="6" t="n"/>
      <c r="M301" s="6" t="n"/>
      <c r="N301" s="6" t="n"/>
      <c r="O301" s="17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9" t="n">
        <v>40.5</v>
      </c>
      <c r="Y301" s="9" t="n">
        <v>38.5</v>
      </c>
      <c r="Z301" s="9" t="n">
        <v>40.100000000000001</v>
      </c>
      <c r="AA301" s="9" t="n">
        <v>42.5</v>
      </c>
      <c r="AB301" s="9" t="n">
        <v>43.700000000000003</v>
      </c>
      <c r="AC301" s="9" t="n">
        <v>45</v>
      </c>
    </row>
    <row outlineLevel="0" r="302">
      <c r="A302" s="190" t="s">
        <v>548</v>
      </c>
      <c r="B302" s="191" t="s">
        <v>10</v>
      </c>
      <c r="C302" s="31" t="s">
        <v>10</v>
      </c>
      <c r="D302" s="31" t="s">
        <v>10</v>
      </c>
      <c r="E302" s="31" t="s">
        <v>10</v>
      </c>
      <c r="F302" s="31" t="s">
        <v>10</v>
      </c>
      <c r="G302" s="31" t="s">
        <v>10</v>
      </c>
      <c r="H302" s="31" t="s">
        <v>10</v>
      </c>
      <c r="I302" s="31" t="s">
        <v>10</v>
      </c>
      <c r="J302" s="31" t="s">
        <v>10</v>
      </c>
      <c r="K302" s="6" t="n"/>
      <c r="L302" s="6" t="n"/>
      <c r="M302" s="6" t="n"/>
      <c r="N302" s="6" t="n"/>
      <c r="O302" s="17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9" t="n"/>
      <c r="Y302" s="9" t="n"/>
      <c r="Z302" s="9" t="n"/>
      <c r="AA302" s="9" t="n"/>
      <c r="AB302" s="9" t="n"/>
      <c r="AC302" s="9" t="n"/>
    </row>
    <row outlineLevel="0" r="303">
      <c r="A303" s="190" t="s">
        <v>553</v>
      </c>
      <c r="B303" s="13" t="s">
        <v>554</v>
      </c>
      <c r="C303" s="7" t="n">
        <f aca="false" ca="false" dt2D="false" dtr="false" t="normal">C141</f>
        <v>35393.800000000003</v>
      </c>
      <c r="D303" s="7" t="n">
        <f aca="false" ca="false" dt2D="false" dtr="false" t="normal">D141</f>
        <v>36960</v>
      </c>
      <c r="E303" s="7" t="n">
        <f aca="false" ca="false" dt2D="false" dtr="false" t="normal">E141</f>
        <v>21378</v>
      </c>
      <c r="F303" s="7" t="n">
        <f aca="false" ca="false" dt2D="false" dtr="false" t="normal">F141</f>
        <v>23320</v>
      </c>
      <c r="G303" s="7" t="n">
        <f aca="false" ca="false" dt2D="false" dtr="false" t="normal">G141</f>
        <v>25875</v>
      </c>
      <c r="H303" s="7" t="n">
        <f aca="false" ca="false" dt2D="false" dtr="false" t="normal">H141</f>
        <v>28073.600000000002</v>
      </c>
      <c r="I303" s="7" t="n">
        <f aca="false" ca="false" dt2D="false" dtr="false" t="normal">I141</f>
        <v>29982</v>
      </c>
      <c r="J303" s="7" t="n">
        <f aca="false" ca="false" dt2D="false" dtr="false" t="normal">IFERROR(ROUND(IF(C303, I303/C303*100, 0), 1), 0)</f>
        <v>84.699999999999989</v>
      </c>
      <c r="K303" s="6" t="n"/>
      <c r="L303" s="6" t="n"/>
      <c r="M303" s="6" t="n"/>
      <c r="N303" s="6" t="n"/>
      <c r="O303" s="17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9" t="n">
        <v>35393.800000000003</v>
      </c>
      <c r="Y303" s="9" t="n">
        <v>36960</v>
      </c>
      <c r="Z303" s="9" t="n">
        <v>39498.5</v>
      </c>
      <c r="AA303" s="9" t="n">
        <v>42712.5</v>
      </c>
      <c r="AB303" s="9" t="n">
        <v>44355.5</v>
      </c>
      <c r="AC303" s="9" t="n">
        <v>46125</v>
      </c>
    </row>
    <row outlineLevel="0" r="304">
      <c r="A304" s="242" t="s">
        <v>10</v>
      </c>
      <c r="B304" s="242" t="s">
        <v>10</v>
      </c>
      <c r="C304" s="242" t="s">
        <v>10</v>
      </c>
      <c r="D304" s="242" t="s">
        <v>10</v>
      </c>
      <c r="E304" s="242" t="s">
        <v>10</v>
      </c>
      <c r="F304" s="242" t="s">
        <v>10</v>
      </c>
      <c r="G304" s="242" t="s">
        <v>10</v>
      </c>
      <c r="H304" s="242" t="s">
        <v>10</v>
      </c>
      <c r="I304" s="242" t="s">
        <v>10</v>
      </c>
      <c r="J304" s="242" t="s">
        <v>10</v>
      </c>
      <c r="K304" s="6" t="n"/>
      <c r="L304" s="6" t="n"/>
      <c r="M304" s="6" t="n"/>
      <c r="N304" s="6" t="n"/>
      <c r="O304" s="17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  <c r="AA304" s="6" t="n"/>
      <c r="AB304" s="6" t="n"/>
      <c r="AC304" s="6" t="n"/>
    </row>
    <row outlineLevel="0" r="305">
      <c r="A305" s="242" t="s">
        <v>10</v>
      </c>
      <c r="B305" s="242" t="s">
        <v>10</v>
      </c>
      <c r="C305" s="242" t="s">
        <v>10</v>
      </c>
      <c r="D305" s="242" t="s">
        <v>10</v>
      </c>
      <c r="E305" s="242" t="s">
        <v>10</v>
      </c>
      <c r="F305" s="242" t="s">
        <v>10</v>
      </c>
      <c r="G305" s="242" t="s">
        <v>10</v>
      </c>
      <c r="H305" s="242" t="s">
        <v>10</v>
      </c>
      <c r="I305" s="242" t="s">
        <v>10</v>
      </c>
      <c r="J305" s="242" t="s">
        <v>10</v>
      </c>
      <c r="K305" s="6" t="n"/>
      <c r="L305" s="6" t="n"/>
      <c r="M305" s="6" t="n"/>
      <c r="N305" s="6" t="n"/>
      <c r="O305" s="17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  <c r="AA305" s="6" t="n"/>
      <c r="AB305" s="6" t="n"/>
      <c r="AC305" s="6" t="n"/>
    </row>
    <row outlineLevel="0" r="306">
      <c r="A306" s="287" t="s">
        <v>10</v>
      </c>
      <c r="B306" s="287" t="s">
        <v>10</v>
      </c>
      <c r="C306" s="287" t="s">
        <v>10</v>
      </c>
      <c r="D306" s="287" t="s">
        <v>10</v>
      </c>
      <c r="E306" s="287" t="s">
        <v>10</v>
      </c>
      <c r="F306" s="287" t="s">
        <v>10</v>
      </c>
      <c r="G306" s="287" t="s">
        <v>10</v>
      </c>
      <c r="H306" s="287" t="s">
        <v>10</v>
      </c>
      <c r="I306" s="287" t="s">
        <v>10</v>
      </c>
      <c r="J306" s="287" t="s">
        <v>10</v>
      </c>
      <c r="K306" s="6" t="n"/>
      <c r="L306" s="6" t="n"/>
      <c r="M306" s="6" t="n"/>
      <c r="N306" s="6" t="n"/>
      <c r="O306" s="17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  <c r="AA306" s="6" t="n"/>
      <c r="AB306" s="6" t="n"/>
      <c r="AC306" s="6" t="n"/>
    </row>
    <row outlineLevel="0" r="307">
      <c r="A307" s="287" t="s">
        <v>10</v>
      </c>
      <c r="B307" s="287" t="s">
        <v>10</v>
      </c>
      <c r="C307" s="287" t="s">
        <v>10</v>
      </c>
      <c r="D307" s="287" t="s">
        <v>10</v>
      </c>
      <c r="E307" s="287" t="s">
        <v>10</v>
      </c>
      <c r="F307" s="287" t="s">
        <v>10</v>
      </c>
      <c r="G307" s="287" t="s">
        <v>10</v>
      </c>
      <c r="H307" s="287" t="s">
        <v>10</v>
      </c>
      <c r="I307" s="287" t="s">
        <v>10</v>
      </c>
      <c r="J307" s="287" t="s">
        <v>10</v>
      </c>
      <c r="K307" s="6" t="n"/>
      <c r="L307" s="6" t="n"/>
      <c r="M307" s="6" t="n"/>
      <c r="N307" s="6" t="n"/>
      <c r="O307" s="17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  <c r="AA307" s="6" t="n"/>
      <c r="AB307" s="6" t="n"/>
      <c r="AC307" s="6" t="n"/>
    </row>
    <row outlineLevel="0" r="308">
      <c r="A308" s="287" t="s">
        <v>10</v>
      </c>
      <c r="B308" s="287" t="s">
        <v>10</v>
      </c>
      <c r="C308" s="287" t="s">
        <v>10</v>
      </c>
      <c r="D308" s="287" t="s">
        <v>10</v>
      </c>
      <c r="E308" s="287" t="s">
        <v>10</v>
      </c>
      <c r="F308" s="287" t="s">
        <v>10</v>
      </c>
      <c r="G308" s="287" t="s">
        <v>10</v>
      </c>
      <c r="H308" s="287" t="s">
        <v>10</v>
      </c>
      <c r="I308" s="287" t="s">
        <v>10</v>
      </c>
      <c r="J308" s="287" t="s">
        <v>10</v>
      </c>
      <c r="K308" s="6" t="n"/>
      <c r="L308" s="6" t="n"/>
      <c r="M308" s="6" t="n"/>
      <c r="N308" s="6" t="n"/>
      <c r="O308" s="17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  <c r="AA308" s="6" t="n"/>
      <c r="AB308" s="6" t="n"/>
      <c r="AC308" s="6" t="n"/>
    </row>
    <row outlineLevel="0" r="309">
      <c r="A309" s="287" t="s">
        <v>10</v>
      </c>
      <c r="B309" s="287" t="s">
        <v>10</v>
      </c>
      <c r="C309" s="287" t="s">
        <v>10</v>
      </c>
      <c r="D309" s="287" t="s">
        <v>10</v>
      </c>
      <c r="E309" s="287" t="s">
        <v>10</v>
      </c>
      <c r="F309" s="287" t="s">
        <v>10</v>
      </c>
      <c r="G309" s="287" t="s">
        <v>10</v>
      </c>
      <c r="H309" s="287" t="s">
        <v>10</v>
      </c>
      <c r="I309" s="287" t="s">
        <v>10</v>
      </c>
      <c r="J309" s="287" t="s">
        <v>10</v>
      </c>
      <c r="K309" s="6" t="n"/>
      <c r="L309" s="6" t="n"/>
      <c r="M309" s="6" t="n"/>
      <c r="N309" s="6" t="n"/>
      <c r="O309" s="17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  <c r="AA309" s="6" t="n"/>
      <c r="AB309" s="6" t="n"/>
      <c r="AC309" s="6" t="n"/>
    </row>
    <row outlineLevel="0" r="310">
      <c r="A310" s="287" t="s">
        <v>10</v>
      </c>
      <c r="B310" s="287" t="s">
        <v>10</v>
      </c>
      <c r="C310" s="287" t="s">
        <v>10</v>
      </c>
      <c r="D310" s="287" t="s">
        <v>10</v>
      </c>
      <c r="E310" s="287" t="s">
        <v>10</v>
      </c>
      <c r="F310" s="287" t="s">
        <v>10</v>
      </c>
      <c r="G310" s="287" t="s">
        <v>10</v>
      </c>
      <c r="H310" s="287" t="s">
        <v>10</v>
      </c>
      <c r="I310" s="287" t="s">
        <v>10</v>
      </c>
      <c r="J310" s="287" t="s">
        <v>10</v>
      </c>
      <c r="K310" s="6" t="n"/>
      <c r="L310" s="6" t="n"/>
      <c r="M310" s="6" t="n"/>
      <c r="N310" s="6" t="n"/>
      <c r="O310" s="17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  <c r="AA310" s="6" t="n"/>
      <c r="AB310" s="6" t="n"/>
      <c r="AC310" s="6" t="n"/>
    </row>
    <row outlineLevel="0" r="311">
      <c r="A311" s="287" t="s">
        <v>10</v>
      </c>
      <c r="B311" s="287" t="s">
        <v>10</v>
      </c>
      <c r="C311" s="287" t="s">
        <v>10</v>
      </c>
      <c r="D311" s="287" t="s">
        <v>10</v>
      </c>
      <c r="E311" s="287" t="s">
        <v>10</v>
      </c>
      <c r="F311" s="287" t="s">
        <v>10</v>
      </c>
      <c r="G311" s="287" t="s">
        <v>10</v>
      </c>
      <c r="H311" s="287" t="s">
        <v>10</v>
      </c>
      <c r="I311" s="287" t="s">
        <v>10</v>
      </c>
      <c r="J311" s="287" t="s">
        <v>10</v>
      </c>
      <c r="K311" s="6" t="n"/>
      <c r="L311" s="6" t="n"/>
      <c r="M311" s="6" t="n"/>
      <c r="N311" s="6" t="n"/>
      <c r="O311" s="17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  <c r="AA311" s="6" t="n"/>
      <c r="AB311" s="6" t="n"/>
      <c r="AC311" s="6" t="n"/>
    </row>
    <row outlineLevel="0" r="312">
      <c r="A312" s="287" t="s">
        <v>10</v>
      </c>
      <c r="B312" s="287" t="s">
        <v>10</v>
      </c>
      <c r="C312" s="287" t="s">
        <v>10</v>
      </c>
      <c r="D312" s="287" t="s">
        <v>10</v>
      </c>
      <c r="E312" s="287" t="s">
        <v>10</v>
      </c>
      <c r="F312" s="287" t="s">
        <v>10</v>
      </c>
      <c r="G312" s="287" t="s">
        <v>10</v>
      </c>
      <c r="H312" s="287" t="s">
        <v>10</v>
      </c>
      <c r="I312" s="287" t="s">
        <v>10</v>
      </c>
      <c r="J312" s="287" t="s">
        <v>10</v>
      </c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  <c r="AA312" s="6" t="n"/>
      <c r="AB312" s="6" t="n"/>
      <c r="AC312" s="6" t="n"/>
    </row>
    <row outlineLevel="0" r="313">
      <c r="A313" s="288" t="s">
        <v>10</v>
      </c>
      <c r="B313" s="288" t="s">
        <v>10</v>
      </c>
      <c r="C313" s="288" t="s">
        <v>10</v>
      </c>
      <c r="D313" s="288" t="s">
        <v>10</v>
      </c>
      <c r="E313" s="288" t="s">
        <v>10</v>
      </c>
      <c r="F313" s="288" t="s">
        <v>10</v>
      </c>
      <c r="G313" s="288" t="s">
        <v>10</v>
      </c>
      <c r="H313" s="288" t="s">
        <v>10</v>
      </c>
      <c r="I313" s="288" t="s">
        <v>10</v>
      </c>
      <c r="J313" s="288" t="s">
        <v>10</v>
      </c>
    </row>
    <row outlineLevel="0" r="314">
      <c r="A314" s="288" t="s">
        <v>10</v>
      </c>
      <c r="B314" s="288" t="s">
        <v>10</v>
      </c>
      <c r="C314" s="288" t="s">
        <v>10</v>
      </c>
      <c r="D314" s="288" t="s">
        <v>10</v>
      </c>
      <c r="E314" s="288" t="s">
        <v>10</v>
      </c>
      <c r="F314" s="288" t="s">
        <v>10</v>
      </c>
      <c r="G314" s="288" t="s">
        <v>10</v>
      </c>
      <c r="H314" s="288" t="s">
        <v>10</v>
      </c>
      <c r="I314" s="288" t="s">
        <v>10</v>
      </c>
      <c r="J314" s="288" t="s">
        <v>10</v>
      </c>
    </row>
    <row outlineLevel="0" r="315">
      <c r="A315" s="288" t="s">
        <v>10</v>
      </c>
      <c r="B315" s="288" t="s">
        <v>10</v>
      </c>
      <c r="C315" s="288" t="s">
        <v>10</v>
      </c>
      <c r="D315" s="288" t="s">
        <v>10</v>
      </c>
      <c r="E315" s="288" t="s">
        <v>10</v>
      </c>
      <c r="F315" s="288" t="s">
        <v>10</v>
      </c>
      <c r="G315" s="288" t="s">
        <v>10</v>
      </c>
      <c r="H315" s="288" t="s">
        <v>10</v>
      </c>
      <c r="I315" s="288" t="s">
        <v>10</v>
      </c>
      <c r="J315" s="288" t="s">
        <v>10</v>
      </c>
    </row>
    <row outlineLevel="0" r="316">
      <c r="A316" s="288" t="s">
        <v>10</v>
      </c>
      <c r="B316" s="288" t="s">
        <v>10</v>
      </c>
      <c r="C316" s="288" t="s">
        <v>10</v>
      </c>
      <c r="D316" s="288" t="s">
        <v>10</v>
      </c>
      <c r="E316" s="288" t="s">
        <v>10</v>
      </c>
      <c r="F316" s="288" t="s">
        <v>10</v>
      </c>
      <c r="G316" s="288" t="s">
        <v>10</v>
      </c>
      <c r="H316" s="288" t="s">
        <v>10</v>
      </c>
      <c r="I316" s="288" t="s">
        <v>10</v>
      </c>
      <c r="J316" s="288" t="s">
        <v>10</v>
      </c>
    </row>
    <row outlineLevel="0" r="317">
      <c r="A317" s="288" t="s">
        <v>10</v>
      </c>
      <c r="B317" s="288" t="s">
        <v>10</v>
      </c>
      <c r="C317" s="288" t="s">
        <v>10</v>
      </c>
      <c r="D317" s="288" t="s">
        <v>10</v>
      </c>
      <c r="E317" s="288" t="s">
        <v>10</v>
      </c>
      <c r="F317" s="288" t="s">
        <v>10</v>
      </c>
      <c r="G317" s="288" t="s">
        <v>10</v>
      </c>
      <c r="H317" s="288" t="s">
        <v>10</v>
      </c>
      <c r="I317" s="288" t="s">
        <v>10</v>
      </c>
      <c r="J317" s="288" t="s">
        <v>10</v>
      </c>
    </row>
  </sheetData>
  <mergeCells count="54">
    <mergeCell ref="A27:J27"/>
    <mergeCell ref="G2:J4"/>
    <mergeCell ref="A6:J6"/>
    <mergeCell ref="A7:J7"/>
    <mergeCell ref="B8:G8"/>
    <mergeCell ref="B9:G9"/>
    <mergeCell ref="I10:J10"/>
    <mergeCell ref="A11:J11"/>
    <mergeCell ref="A12:J12"/>
    <mergeCell ref="B13:B14"/>
    <mergeCell ref="J13:J14"/>
    <mergeCell ref="A13:A14"/>
    <mergeCell ref="A1:J1"/>
    <mergeCell ref="X12:AC12"/>
    <mergeCell ref="O15:T17"/>
    <mergeCell ref="P8:T8"/>
    <mergeCell ref="P7:T7"/>
    <mergeCell ref="P6:T6"/>
    <mergeCell ref="L12:N12"/>
    <mergeCell ref="I44:J44"/>
    <mergeCell ref="A45:J45"/>
    <mergeCell ref="A46:J46"/>
    <mergeCell ref="J47:J48"/>
    <mergeCell ref="A56:J56"/>
    <mergeCell ref="I78:J78"/>
    <mergeCell ref="A79:J79"/>
    <mergeCell ref="A80:J80"/>
    <mergeCell ref="J81:J82"/>
    <mergeCell ref="A86:J86"/>
    <mergeCell ref="A47:A48"/>
    <mergeCell ref="B47:B48"/>
    <mergeCell ref="B81:B82"/>
    <mergeCell ref="A81:A82"/>
    <mergeCell ref="A119:A120"/>
    <mergeCell ref="B119:B120"/>
    <mergeCell ref="A146:A147"/>
    <mergeCell ref="A115:J115"/>
    <mergeCell ref="I116:J116"/>
    <mergeCell ref="A117:J117"/>
    <mergeCell ref="A118:J118"/>
    <mergeCell ref="J119:J120"/>
    <mergeCell ref="A133:J133"/>
    <mergeCell ref="I143:J143"/>
    <mergeCell ref="A144:J144"/>
    <mergeCell ref="A145:J145"/>
    <mergeCell ref="B146:B147"/>
    <mergeCell ref="J146:J147"/>
    <mergeCell ref="A151:J151"/>
    <mergeCell ref="A170:J170"/>
    <mergeCell ref="A262:J262"/>
    <mergeCell ref="A192:J192"/>
    <mergeCell ref="A217:J217"/>
    <mergeCell ref="A242:J242"/>
    <mergeCell ref="A286:J286"/>
  </mergeCell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2026-06-25T08:50:10Z</dcterms:created>
  <dcterms:modified xsi:type="dcterms:W3CDTF">2026-06-25T09:08:16Z</dcterms:modified>
</cp:coreProperties>
</file>