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одернизация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<sst xmlns="http://schemas.openxmlformats.org/spreadsheetml/2006/main" count="69" uniqueCount="58">
  <si>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 xml:space="preserve">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</si>
  <si>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к решению коллегии</t>
  </si>
  <si>
    <t xml:space="preserve">                                                                                                                              №_____ от ________________ 2014 года</t>
  </si>
  <si>
    <t xml:space="preserve">                   ОТЧЁТ</t>
  </si>
  <si>
    <t>о финансировании, освоении и результативности проводимых программных мероприятий</t>
  </si>
  <si>
    <t>муниципальной долгосрочной целевой программы</t>
  </si>
  <si>
    <t>"Модернизация здравоохранения города Батайска Ростовской области на 2011-2013 годы"</t>
  </si>
  <si>
    <t xml:space="preserve">                   (наименование муниципальной долгосрочной целевой программы)</t>
  </si>
  <si>
    <r>
      <t>по состоянию на "01"</t>
    </r>
    <r>
      <rPr>
        <u val="single"/>
        <sz val="12"/>
        <rFont val="Times New Roman"/>
        <family val="1"/>
      </rPr>
      <t xml:space="preserve">января </t>
    </r>
    <r>
      <rPr>
        <sz val="12"/>
        <rFont val="Times New Roman"/>
        <family val="1"/>
      </rPr>
      <t xml:space="preserve"> 2014 года</t>
    </r>
  </si>
  <si>
    <t>Наименование мероприятия</t>
  </si>
  <si>
    <t>Показатели результативности муниципальных долгосрочных целевых программ</t>
  </si>
  <si>
    <t>Объём ассигнований (тыс. руб.)</t>
  </si>
  <si>
    <t>Степень выполнения мероприятий</t>
  </si>
  <si>
    <t>Наименование показателя результативности мероприятия</t>
  </si>
  <si>
    <t>Ед. измерения</t>
  </si>
  <si>
    <t>План</t>
  </si>
  <si>
    <t>факт</t>
  </si>
  <si>
    <t>Отклонение (%)</t>
  </si>
  <si>
    <t>Уточнённый план бюджетных ассигнований на 2013  год (тыс. руб.) *</t>
  </si>
  <si>
    <t>Исполнение (кассовые расходы) (тыс. руб.)</t>
  </si>
  <si>
    <t>всего</t>
  </si>
  <si>
    <t>федеральный бюджет</t>
  </si>
  <si>
    <t>областной бюджет</t>
  </si>
  <si>
    <t xml:space="preserve">местный бюджет </t>
  </si>
  <si>
    <t>прочие источники  (ФФОМС, ТФОМС)</t>
  </si>
  <si>
    <t xml:space="preserve">Всего по программе </t>
  </si>
  <si>
    <t>Задача 1. Укрепление материально-технической базы медицинских учреждений.</t>
  </si>
  <si>
    <r>
      <t xml:space="preserve">Мероприятие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2.1. Проведение капитального ремонта, выполнение работ по содержанию дирекции (строительный контроль), монтаж автоматической пожарной сигнализации,  проведение работ по проектированию ПСД с прохождением экспертизы</t>
    </r>
  </si>
  <si>
    <t>количество зданий учреждений здравоохранения, прошедших капитальный ремонт из числа нуждающихся в нем</t>
  </si>
  <si>
    <t>ед.</t>
  </si>
  <si>
    <t>0**</t>
  </si>
  <si>
    <t>Мероприятие 2.2 Оснащение оборудованием</t>
  </si>
  <si>
    <t xml:space="preserve">оснащение в соответствии с табелем оснащения </t>
  </si>
  <si>
    <t>%</t>
  </si>
  <si>
    <t>Задача 2. Внедрение современных информационных систем в здравоохранение</t>
  </si>
  <si>
    <t>Мероприятие 1.1. Персонифицированный учет оказания медицинских услуг, возможность ведения электронной медицинской карты</t>
  </si>
  <si>
    <t>Мероприятие 1.2. Запись к врачу в электронном виде</t>
  </si>
  <si>
    <t>количество муниципальных учреждений здравоохранения, осуществляющих автоматизированную запись на прием к врачу с использованием сети Интернет и сенсорных терминалов</t>
  </si>
  <si>
    <t>Мероприятие 1.3. Обмен телемедицинскими данными, внедрение системы электронного документооборота</t>
  </si>
  <si>
    <t>количество муниципальных учреждений здравоохранения, использующих электронный документооборот при обмене медицинской документацией</t>
  </si>
  <si>
    <t>Мероприятие 2. ведение единого регистра медицинских работников, электронного паспорта медицинского учреждения и паспорта системы здравоохранения субъекта РФ</t>
  </si>
  <si>
    <t>количество муниципальных учреждений здравоохранения, ведущих единый регистр мед.работников</t>
  </si>
  <si>
    <t>ед</t>
  </si>
  <si>
    <t>Мероприятие 2.1. Ведение единого регистра медицинских работников</t>
  </si>
  <si>
    <t>Мероприятие 2.2. Ведение электронного паспорта медицинского учреждения</t>
  </si>
  <si>
    <t>Задача 3. Внедрение стандартов оказания медицинской помощи</t>
  </si>
  <si>
    <t>Мероприятие 1. 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</si>
  <si>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количество муниципальных учреждений здравоохранения, работающих в соответствии стандартов медицинской помощи</t>
  </si>
  <si>
    <t>Мероприятие 3.Проведение диспансеризации 14-летних подростков и создание центров медико-социальной поддержки беременных, оказавщихся в трудной жизненной ситуации</t>
  </si>
  <si>
    <t>число обследованных детей</t>
  </si>
  <si>
    <t>чел.</t>
  </si>
  <si>
    <t>Мероприятие 4. 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 РФ бесплатной медицинской помощи</t>
  </si>
  <si>
    <t>потребность во врачебных кадрах для оказания медицинской помощи по территориальной программе государственных гарантий</t>
  </si>
  <si>
    <t>Мероприятие 6.  Повышение доступности амбулаторной медицинской помощи, в том числе предоставляемой врачами-специалистами.</t>
  </si>
  <si>
    <t>число амбулаторных посещений</t>
  </si>
  <si>
    <t>* Уточнённый план бюджетных ассигнований 2013 года ( в части граф 15,16,17,18,19) соответствует утвержденной муниципальной долгосрочной целевой программе  "Модернизация здравоохранения  города Батайска Ростовской области на 2011-2013 годы" (постановлению Администрации города Батайска "О внесении изменений в муниципальную долгосрочную целевую программу ""Модернизация здравоохранения города Батайска Ростовской области на 2011-2013 годы" № 1322 от 31.12.2013г.)</t>
  </si>
  <si>
    <t>**В гр. 10 мероприятия 2.1. "Проведение капитального ремонта, выполнение работ по содержанию дирекции (строительный контроль), монтаж автоматической пожарной сигнализации,  проведение работ по проектированию ПСД с прохождением экспертизы" в  плановые ассигнования местного бюджета не включена сумма кредиторской задолженности 2012 года в размере 6 635,2 тыс. рублей. данные средства показаны в утвержденной программе в графе "местный бюджет 2012 года"</t>
  </si>
  <si>
    <t xml:space="preserve">Главный врач                                                                                    Н. М. Пивненко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</si>
</sst>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"/>
    <numFmt numFmtId="167" formatCode="#,##0.0"/>
  </numFmts>
  <fonts count="13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Font="1" applyBorder="1" applyAlignment="1">
      <alignment vertical="center" wrapText="1"/>
    </xf>
    <xf numFmtId="167" fontId="0" fillId="0" borderId="1" xfId="0" applyNumberFormat="1" applyFont="1" applyFill="1" applyBorder="1" applyAlignment="1">
      <alignment vertical="center" wrapText="1"/>
    </xf>
    <xf numFmtId="167" fontId="0" fillId="0" borderId="1" xfId="0" applyNumberFormat="1" applyFill="1" applyBorder="1" applyAlignment="1">
      <alignment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vertical="center" wrapText="1"/>
    </xf>
    <xf numFmtId="167" fontId="8" fillId="0" borderId="5" xfId="0" applyNumberFormat="1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1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1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tabSelected="1" workbookViewId="0" topLeftCell="A37">
      <selection activeCell="C43" sqref="C43"/>
    </sheetView>
  </sheetViews>
  <sheetFormatPr defaultColWidth="9.140625" defaultRowHeight="12.75"/>
  <cols>
    <col min="1" max="1" width="2.421875" style="0" customWidth="1"/>
    <col min="2" max="2" width="16.00390625" style="0" customWidth="1"/>
    <col min="3" max="3" width="14.57421875" style="0" customWidth="1"/>
    <col min="4" max="4" width="9.7109375" style="0" customWidth="1"/>
    <col min="5" max="5" width="10.57421875" style="0" customWidth="1"/>
    <col min="6" max="6" width="11.421875" style="0" customWidth="1"/>
    <col min="7" max="7" width="6.7109375" style="0" customWidth="1"/>
    <col min="8" max="9" width="11.00390625" style="1" customWidth="1"/>
    <col min="10" max="10" width="9.57421875" style="1" customWidth="1"/>
    <col min="11" max="11" width="9.00390625" style="1" customWidth="1"/>
    <col min="12" max="12" width="14.421875" style="1" customWidth="1"/>
    <col min="13" max="13" width="11.8515625" style="1" customWidth="1"/>
    <col min="14" max="14" width="11.57421875" style="2" customWidth="1"/>
    <col min="15" max="15" width="9.28125" style="0" customWidth="1"/>
    <col min="16" max="16" width="8.140625" style="0" customWidth="1"/>
    <col min="17" max="17" width="13.00390625" style="0" customWidth="1"/>
    <col min="18" max="18" width="13.00390625" style="3" customWidth="1"/>
  </cols>
  <sheetData>
    <row r="2" spans="3:18" ht="15.75" customHeight="1"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</row>
    <row r="3" spans="3:18" ht="15.75" customHeight="1">
      <c r="C3" s="4"/>
      <c r="D3" s="4"/>
      <c r="E3" s="4"/>
      <c r="F3" s="4"/>
      <c r="G3" s="4"/>
      <c r="H3" s="5"/>
      <c r="I3" s="6" t="s">
        <v>0</v>
      </c>
      <c r="J3" s="6"/>
      <c r="K3" s="6"/>
      <c r="L3" s="6"/>
      <c r="M3" s="6"/>
      <c r="N3" s="6"/>
      <c r="O3" s="6"/>
      <c r="P3" s="6"/>
      <c r="Q3" s="6"/>
      <c r="R3" s="6"/>
    </row>
    <row r="4" spans="3:18" ht="15.75" customHeight="1">
      <c r="C4" s="4"/>
      <c r="D4" s="4"/>
      <c r="E4" s="4"/>
      <c r="F4" s="4"/>
      <c r="G4" s="4"/>
      <c r="H4" s="5"/>
      <c r="I4" s="6" t="s">
        <v>1</v>
      </c>
      <c r="J4" s="6"/>
      <c r="K4" s="6"/>
      <c r="L4" s="6"/>
      <c r="M4" s="6"/>
      <c r="N4" s="6"/>
      <c r="O4" s="6"/>
      <c r="P4" s="6"/>
      <c r="Q4" s="6"/>
      <c r="R4" s="6"/>
    </row>
    <row r="5" spans="3:18" ht="15.75" customHeight="1">
      <c r="C5" s="4"/>
      <c r="D5" s="4"/>
      <c r="E5" s="4"/>
      <c r="F5" s="4"/>
      <c r="G5" s="4"/>
      <c r="H5" s="5"/>
      <c r="I5" s="6" t="s">
        <v>2</v>
      </c>
      <c r="J5" s="6"/>
      <c r="K5" s="6"/>
      <c r="L5" s="6"/>
      <c r="M5" s="6"/>
      <c r="N5" s="6"/>
      <c r="O5" s="6"/>
      <c r="P5" s="6"/>
      <c r="Q5" s="6"/>
      <c r="R5" s="6"/>
    </row>
    <row r="6" spans="3:18" ht="15.75" customHeight="1"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3" ht="15.75"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3:13" ht="15.75" customHeight="1">
      <c r="C8" s="4"/>
      <c r="D8" s="4"/>
      <c r="E8" s="7" t="s">
        <v>3</v>
      </c>
      <c r="F8" s="7"/>
      <c r="G8" s="7"/>
      <c r="H8" s="7"/>
      <c r="I8" s="7"/>
      <c r="J8" s="5"/>
      <c r="K8" s="5"/>
      <c r="L8" s="5"/>
      <c r="M8" s="5"/>
    </row>
    <row r="9" spans="3:13" ht="13.5" customHeight="1">
      <c r="C9" s="8" t="s">
        <v>4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3:12" ht="13.5" customHeight="1">
      <c r="C10" s="7" t="s">
        <v>5</v>
      </c>
      <c r="D10" s="7"/>
      <c r="E10" s="7"/>
      <c r="F10" s="7"/>
      <c r="G10" s="7"/>
      <c r="H10" s="7"/>
      <c r="I10" s="7"/>
      <c r="J10" s="7"/>
      <c r="K10" s="7"/>
      <c r="L10" s="7"/>
    </row>
    <row r="11" spans="3:13" ht="15.75" customHeight="1">
      <c r="C11" s="9" t="s">
        <v>6</v>
      </c>
      <c r="D11" s="9"/>
      <c r="E11" s="9"/>
      <c r="F11" s="9"/>
      <c r="G11" s="9"/>
      <c r="H11" s="9"/>
      <c r="I11" s="9"/>
      <c r="J11" s="9"/>
      <c r="K11" s="9"/>
      <c r="L11" s="9"/>
      <c r="M11" s="5"/>
    </row>
    <row r="12" spans="3:13" ht="18.75" customHeight="1">
      <c r="C12" s="10" t="s">
        <v>7</v>
      </c>
      <c r="D12" s="10"/>
      <c r="E12" s="10"/>
      <c r="F12" s="10"/>
      <c r="G12" s="10"/>
      <c r="H12" s="10"/>
      <c r="I12" s="10"/>
      <c r="J12" s="10"/>
      <c r="K12" s="10"/>
      <c r="L12" s="5"/>
      <c r="M12" s="5"/>
    </row>
    <row r="13" spans="3:13" ht="15.75" customHeight="1">
      <c r="C13" s="4"/>
      <c r="D13" s="8" t="s">
        <v>8</v>
      </c>
      <c r="E13" s="8"/>
      <c r="F13" s="8"/>
      <c r="G13" s="8"/>
      <c r="H13" s="8"/>
      <c r="I13" s="8"/>
      <c r="J13" s="8"/>
      <c r="K13" s="8"/>
      <c r="L13" s="5"/>
      <c r="M13" s="5"/>
    </row>
    <row r="14" spans="3:13" ht="15.75"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</row>
    <row r="15" spans="2:18" ht="24" customHeight="1">
      <c r="B15" s="11" t="s">
        <v>9</v>
      </c>
      <c r="C15" s="11" t="s">
        <v>10</v>
      </c>
      <c r="D15" s="11"/>
      <c r="E15" s="11"/>
      <c r="F15" s="11"/>
      <c r="G15" s="11"/>
      <c r="H15" s="11" t="s">
        <v>11</v>
      </c>
      <c r="I15" s="11"/>
      <c r="J15" s="11"/>
      <c r="K15" s="11"/>
      <c r="L15" s="11"/>
      <c r="M15" s="11"/>
      <c r="N15" s="11"/>
      <c r="O15" s="11"/>
      <c r="P15" s="11"/>
      <c r="Q15" s="11"/>
      <c r="R15" s="12" t="s">
        <v>12</v>
      </c>
    </row>
    <row r="16" spans="2:18" ht="65.25" customHeight="1">
      <c r="B16" s="11"/>
      <c r="C16" s="13" t="s">
        <v>13</v>
      </c>
      <c r="D16" s="11" t="s">
        <v>14</v>
      </c>
      <c r="E16" s="14" t="s">
        <v>15</v>
      </c>
      <c r="F16" s="14" t="s">
        <v>16</v>
      </c>
      <c r="G16" s="11" t="s">
        <v>17</v>
      </c>
      <c r="H16" s="15" t="s">
        <v>18</v>
      </c>
      <c r="I16" s="15"/>
      <c r="J16" s="15"/>
      <c r="K16" s="15"/>
      <c r="L16" s="15"/>
      <c r="M16" s="11" t="s">
        <v>19</v>
      </c>
      <c r="N16" s="11"/>
      <c r="O16" s="11"/>
      <c r="P16" s="11"/>
      <c r="Q16" s="11"/>
      <c r="R16" s="12"/>
    </row>
    <row r="17" spans="2:18" ht="54.75" customHeight="1">
      <c r="B17" s="11"/>
      <c r="C17" s="11"/>
      <c r="D17" s="11"/>
      <c r="E17" s="14"/>
      <c r="F17" s="14"/>
      <c r="G17" s="11"/>
      <c r="H17" s="16" t="s">
        <v>20</v>
      </c>
      <c r="I17" s="15" t="s">
        <v>21</v>
      </c>
      <c r="J17" s="15" t="s">
        <v>22</v>
      </c>
      <c r="K17" s="15" t="s">
        <v>23</v>
      </c>
      <c r="L17" s="15" t="s">
        <v>24</v>
      </c>
      <c r="M17" s="16" t="s">
        <v>20</v>
      </c>
      <c r="N17" s="15" t="s">
        <v>21</v>
      </c>
      <c r="O17" s="11" t="s">
        <v>22</v>
      </c>
      <c r="P17" s="11" t="s">
        <v>23</v>
      </c>
      <c r="Q17" s="15" t="s">
        <v>24</v>
      </c>
      <c r="R17" s="17"/>
    </row>
    <row r="18" spans="2:18" s="18" customFormat="1" ht="12.75">
      <c r="B18" s="19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20">
        <v>7</v>
      </c>
      <c r="I18" s="20">
        <v>8</v>
      </c>
      <c r="J18" s="20">
        <v>9</v>
      </c>
      <c r="K18" s="20">
        <v>10</v>
      </c>
      <c r="L18" s="20">
        <v>11</v>
      </c>
      <c r="M18" s="20">
        <v>12</v>
      </c>
      <c r="N18" s="21">
        <v>13</v>
      </c>
      <c r="O18" s="19">
        <v>14</v>
      </c>
      <c r="P18" s="19">
        <v>15</v>
      </c>
      <c r="Q18" s="19">
        <v>16</v>
      </c>
      <c r="R18" s="22">
        <v>17</v>
      </c>
    </row>
    <row r="19" spans="2:18" ht="26.25">
      <c r="B19" s="23" t="s">
        <v>25</v>
      </c>
      <c r="C19" s="23"/>
      <c r="D19" s="23"/>
      <c r="E19" s="23"/>
      <c r="F19" s="23"/>
      <c r="G19" s="23"/>
      <c r="H19" s="24">
        <v>9353.9</v>
      </c>
      <c r="I19" s="24">
        <f>I21+I24+I22+I34</f>
        <v>0</v>
      </c>
      <c r="J19" s="24">
        <v>0</v>
      </c>
      <c r="K19" s="24">
        <v>0</v>
      </c>
      <c r="L19" s="24">
        <v>9353.9</v>
      </c>
      <c r="M19" s="24">
        <f>N19+O19+P19+Q19</f>
        <v>15676.099999999999</v>
      </c>
      <c r="N19" s="25">
        <v>0</v>
      </c>
      <c r="O19" s="25">
        <v>0</v>
      </c>
      <c r="P19" s="25">
        <f>P21</f>
        <v>6322.2</v>
      </c>
      <c r="Q19" s="26">
        <f>Q22+Q24+Q25+Q27</f>
        <v>9353.9</v>
      </c>
      <c r="R19" s="27">
        <f>M19/H19</f>
        <v>1.675889201295716</v>
      </c>
    </row>
    <row r="20" spans="2:18" ht="12.75" customHeight="1">
      <c r="B20" s="28" t="s">
        <v>26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204">
      <c r="B21" s="29" t="s">
        <v>27</v>
      </c>
      <c r="C21" s="30" t="s">
        <v>28</v>
      </c>
      <c r="D21" s="30" t="s">
        <v>29</v>
      </c>
      <c r="E21" s="30">
        <v>12</v>
      </c>
      <c r="F21" s="31">
        <v>11</v>
      </c>
      <c r="G21" s="30">
        <v>92</v>
      </c>
      <c r="H21" s="32">
        <v>0</v>
      </c>
      <c r="I21" s="32">
        <v>0</v>
      </c>
      <c r="J21" s="33">
        <v>0</v>
      </c>
      <c r="K21" s="34" t="s">
        <v>30</v>
      </c>
      <c r="L21" s="34">
        <v>0</v>
      </c>
      <c r="M21" s="34">
        <v>0</v>
      </c>
      <c r="N21" s="34"/>
      <c r="O21" s="35"/>
      <c r="P21" s="35">
        <v>6322.2</v>
      </c>
      <c r="Q21" s="36"/>
      <c r="R21" s="37"/>
    </row>
    <row r="22" spans="2:18" ht="47.25">
      <c r="B22" s="38" t="s">
        <v>31</v>
      </c>
      <c r="C22" s="30" t="s">
        <v>32</v>
      </c>
      <c r="D22" s="30" t="s">
        <v>33</v>
      </c>
      <c r="E22" s="30">
        <v>100</v>
      </c>
      <c r="F22" s="30">
        <v>100</v>
      </c>
      <c r="G22" s="30"/>
      <c r="H22" s="32">
        <f>I22+J22+K22+L22</f>
        <v>8429.3</v>
      </c>
      <c r="I22" s="32">
        <v>0</v>
      </c>
      <c r="J22" s="32">
        <v>0</v>
      </c>
      <c r="K22" s="39">
        <v>0</v>
      </c>
      <c r="L22" s="39">
        <v>8429.3</v>
      </c>
      <c r="M22" s="39">
        <f>N22+O22+P22+Q22</f>
        <v>8429.3</v>
      </c>
      <c r="N22" s="39">
        <v>0</v>
      </c>
      <c r="O22" s="40">
        <v>0</v>
      </c>
      <c r="P22" s="41">
        <v>0</v>
      </c>
      <c r="Q22" s="41">
        <v>8429.3</v>
      </c>
      <c r="R22" s="37">
        <f>M22/H22</f>
        <v>1</v>
      </c>
    </row>
    <row r="23" spans="2:18" ht="12.75" customHeight="1">
      <c r="B23" s="30" t="s">
        <v>34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2:18" ht="103.5">
      <c r="B24" s="30" t="s">
        <v>35</v>
      </c>
      <c r="C24" s="30"/>
      <c r="D24" s="30"/>
      <c r="E24" s="30"/>
      <c r="F24" s="30"/>
      <c r="G24" s="30"/>
      <c r="H24" s="32">
        <v>324.2</v>
      </c>
      <c r="I24" s="32">
        <v>0</v>
      </c>
      <c r="J24" s="32">
        <v>0</v>
      </c>
      <c r="K24" s="34">
        <v>0</v>
      </c>
      <c r="L24" s="34">
        <v>324.2</v>
      </c>
      <c r="M24" s="34">
        <f>N24+O24+P24+Q24</f>
        <v>324.2</v>
      </c>
      <c r="N24" s="34">
        <v>0</v>
      </c>
      <c r="O24" s="35">
        <v>0</v>
      </c>
      <c r="P24" s="35">
        <v>0</v>
      </c>
      <c r="Q24" s="35">
        <v>324.2</v>
      </c>
      <c r="R24" s="37">
        <f>M24/H24</f>
        <v>1</v>
      </c>
    </row>
    <row r="25" spans="2:18" ht="137.25">
      <c r="B25" s="30" t="s">
        <v>36</v>
      </c>
      <c r="C25" s="30" t="s">
        <v>37</v>
      </c>
      <c r="D25" s="30" t="s">
        <v>29</v>
      </c>
      <c r="E25" s="30">
        <v>2</v>
      </c>
      <c r="F25" s="30">
        <v>2</v>
      </c>
      <c r="G25" s="30">
        <v>100</v>
      </c>
      <c r="H25" s="32">
        <f>I25+J25+K25+L25</f>
        <v>558</v>
      </c>
      <c r="I25" s="32">
        <v>0</v>
      </c>
      <c r="J25" s="32">
        <v>0</v>
      </c>
      <c r="K25" s="34">
        <v>0</v>
      </c>
      <c r="L25" s="34">
        <v>558</v>
      </c>
      <c r="M25" s="34">
        <f>N25+O25+P25+Q25</f>
        <v>558</v>
      </c>
      <c r="N25" s="34">
        <v>0</v>
      </c>
      <c r="O25" s="35">
        <v>0</v>
      </c>
      <c r="P25" s="35">
        <v>0</v>
      </c>
      <c r="Q25" s="35">
        <v>558</v>
      </c>
      <c r="R25" s="37">
        <f>M25/H25</f>
        <v>1</v>
      </c>
    </row>
    <row r="26" spans="2:18" ht="114.75">
      <c r="B26" s="30" t="s">
        <v>38</v>
      </c>
      <c r="C26" s="30" t="s">
        <v>39</v>
      </c>
      <c r="D26" s="30" t="s">
        <v>29</v>
      </c>
      <c r="E26" s="30">
        <v>2</v>
      </c>
      <c r="F26" s="30">
        <v>2</v>
      </c>
      <c r="G26" s="30">
        <v>100</v>
      </c>
      <c r="H26" s="32">
        <v>0</v>
      </c>
      <c r="I26" s="32">
        <v>0</v>
      </c>
      <c r="J26" s="32">
        <v>0</v>
      </c>
      <c r="K26" s="34">
        <v>0</v>
      </c>
      <c r="L26" s="34">
        <v>0</v>
      </c>
      <c r="M26" s="34"/>
      <c r="N26" s="34"/>
      <c r="O26" s="35"/>
      <c r="P26" s="35"/>
      <c r="Q26" s="35"/>
      <c r="R26" s="37">
        <v>0</v>
      </c>
    </row>
    <row r="27" spans="2:18" ht="137.25">
      <c r="B27" s="30" t="s">
        <v>40</v>
      </c>
      <c r="C27" s="30" t="s">
        <v>41</v>
      </c>
      <c r="D27" s="30" t="s">
        <v>42</v>
      </c>
      <c r="E27" s="30">
        <v>2</v>
      </c>
      <c r="F27" s="30">
        <v>2</v>
      </c>
      <c r="G27" s="30">
        <v>100</v>
      </c>
      <c r="H27" s="32">
        <f>H28+H29</f>
        <v>42.4</v>
      </c>
      <c r="I27" s="32">
        <f>I28+I29</f>
        <v>0</v>
      </c>
      <c r="J27" s="32">
        <f>J28+J29</f>
        <v>0</v>
      </c>
      <c r="K27" s="32">
        <f>K28+K29</f>
        <v>0</v>
      </c>
      <c r="L27" s="32">
        <f>L28+L29</f>
        <v>42.4</v>
      </c>
      <c r="M27" s="34">
        <f>N27+O27+P27+Q27</f>
        <v>42.4</v>
      </c>
      <c r="N27" s="34">
        <f>N28+N29</f>
        <v>0</v>
      </c>
      <c r="O27" s="35">
        <f>O28+O29</f>
        <v>0</v>
      </c>
      <c r="P27" s="35">
        <f>P28+P29</f>
        <v>0</v>
      </c>
      <c r="Q27" s="35">
        <f>Q28+Q29</f>
        <v>42.4</v>
      </c>
      <c r="R27" s="37">
        <f>M27/H27</f>
        <v>1</v>
      </c>
    </row>
    <row r="28" spans="2:18" ht="60">
      <c r="B28" s="30" t="s">
        <v>43</v>
      </c>
      <c r="C28" s="30"/>
      <c r="D28" s="30"/>
      <c r="E28" s="30"/>
      <c r="F28" s="30"/>
      <c r="G28" s="30"/>
      <c r="H28" s="32">
        <v>21.2</v>
      </c>
      <c r="I28" s="32">
        <v>0</v>
      </c>
      <c r="J28" s="32">
        <v>0</v>
      </c>
      <c r="K28" s="34">
        <v>0</v>
      </c>
      <c r="L28" s="34">
        <v>21.2</v>
      </c>
      <c r="M28" s="34">
        <f>N28+O28+P28+Q28</f>
        <v>21.2</v>
      </c>
      <c r="N28" s="34">
        <v>0</v>
      </c>
      <c r="O28" s="35">
        <v>0</v>
      </c>
      <c r="P28" s="35">
        <v>0</v>
      </c>
      <c r="Q28" s="35">
        <v>21.2</v>
      </c>
      <c r="R28" s="37">
        <f>M28/H28</f>
        <v>1</v>
      </c>
    </row>
    <row r="29" spans="2:18" ht="69.75">
      <c r="B29" s="30" t="s">
        <v>44</v>
      </c>
      <c r="C29" s="30"/>
      <c r="D29" s="30"/>
      <c r="E29" s="30"/>
      <c r="F29" s="30"/>
      <c r="G29" s="30"/>
      <c r="H29" s="32">
        <v>21.2</v>
      </c>
      <c r="I29" s="32">
        <v>0</v>
      </c>
      <c r="J29" s="32">
        <v>0</v>
      </c>
      <c r="K29" s="34">
        <v>0</v>
      </c>
      <c r="L29" s="34">
        <v>21.2</v>
      </c>
      <c r="M29" s="34">
        <f>N29+O29+P29+Q29</f>
        <v>21.2</v>
      </c>
      <c r="N29" s="34">
        <v>0</v>
      </c>
      <c r="O29" s="35">
        <v>0</v>
      </c>
      <c r="P29" s="35">
        <v>0</v>
      </c>
      <c r="Q29" s="35">
        <v>21.2</v>
      </c>
      <c r="R29" s="37">
        <f>M29/H29</f>
        <v>1</v>
      </c>
    </row>
    <row r="30" spans="2:18" ht="12.75" customHeight="1">
      <c r="B30" s="30" t="s">
        <v>45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ht="148.5">
      <c r="B31" s="30" t="s">
        <v>46</v>
      </c>
      <c r="C31" s="30" t="s">
        <v>47</v>
      </c>
      <c r="D31" s="30" t="s">
        <v>29</v>
      </c>
      <c r="E31" s="30">
        <v>2</v>
      </c>
      <c r="F31" s="30">
        <v>2</v>
      </c>
      <c r="G31" s="30">
        <v>100</v>
      </c>
      <c r="H31" s="32">
        <f>I31+J31+K31+L31</f>
        <v>0</v>
      </c>
      <c r="I31" s="32">
        <v>0</v>
      </c>
      <c r="J31" s="32">
        <v>0</v>
      </c>
      <c r="K31" s="34">
        <v>0</v>
      </c>
      <c r="L31" s="34">
        <v>0</v>
      </c>
      <c r="M31" s="42"/>
      <c r="N31" s="34"/>
      <c r="O31" s="35"/>
      <c r="P31" s="35"/>
      <c r="Q31" s="35"/>
      <c r="R31" s="37"/>
    </row>
    <row r="32" spans="2:18" ht="60" hidden="1">
      <c r="B32" s="30" t="s">
        <v>43</v>
      </c>
      <c r="C32" s="30"/>
      <c r="D32" s="30"/>
      <c r="E32" s="30"/>
      <c r="F32" s="30"/>
      <c r="G32" s="30"/>
      <c r="H32" s="32"/>
      <c r="I32" s="32"/>
      <c r="J32" s="32"/>
      <c r="K32" s="34">
        <v>0</v>
      </c>
      <c r="L32" s="34"/>
      <c r="M32" s="34">
        <f>SUM(N32:Q32)</f>
        <v>0</v>
      </c>
      <c r="N32" s="34"/>
      <c r="O32" s="35"/>
      <c r="P32" s="35">
        <v>0</v>
      </c>
      <c r="Q32" s="35"/>
      <c r="R32" s="37"/>
    </row>
    <row r="33" spans="2:18" ht="148.5">
      <c r="B33" s="30" t="s">
        <v>48</v>
      </c>
      <c r="C33" s="30" t="s">
        <v>49</v>
      </c>
      <c r="D33" s="30" t="s">
        <v>50</v>
      </c>
      <c r="E33" s="30">
        <v>1100</v>
      </c>
      <c r="F33" s="30">
        <v>1100</v>
      </c>
      <c r="G33" s="30">
        <v>100</v>
      </c>
      <c r="H33" s="32">
        <f>I33+J33+K33+L33</f>
        <v>0</v>
      </c>
      <c r="I33" s="32">
        <v>0</v>
      </c>
      <c r="J33" s="32">
        <v>0</v>
      </c>
      <c r="K33" s="34">
        <v>0</v>
      </c>
      <c r="L33" s="34">
        <v>0</v>
      </c>
      <c r="M33" s="34"/>
      <c r="N33" s="34"/>
      <c r="O33" s="35"/>
      <c r="P33" s="35"/>
      <c r="Q33" s="35"/>
      <c r="R33" s="37"/>
    </row>
    <row r="34" spans="2:18" ht="181.5">
      <c r="B34" s="43" t="s">
        <v>51</v>
      </c>
      <c r="C34" s="43" t="s">
        <v>52</v>
      </c>
      <c r="D34" s="43" t="s">
        <v>50</v>
      </c>
      <c r="E34" s="43">
        <v>294</v>
      </c>
      <c r="F34" s="43">
        <v>349</v>
      </c>
      <c r="G34" s="43">
        <v>118.7</v>
      </c>
      <c r="H34" s="44">
        <f>I34+J34+K34+L34</f>
        <v>0</v>
      </c>
      <c r="I34" s="44">
        <v>0</v>
      </c>
      <c r="J34" s="44">
        <v>0</v>
      </c>
      <c r="K34" s="45">
        <v>0</v>
      </c>
      <c r="L34" s="45">
        <v>0</v>
      </c>
      <c r="M34" s="34"/>
      <c r="N34" s="45"/>
      <c r="O34" s="46"/>
      <c r="P34" s="46"/>
      <c r="Q34" s="46"/>
      <c r="R34" s="47"/>
    </row>
    <row r="35" spans="2:19" ht="114.75">
      <c r="B35" s="30" t="s">
        <v>53</v>
      </c>
      <c r="C35" s="30" t="s">
        <v>54</v>
      </c>
      <c r="D35" s="30" t="s">
        <v>50</v>
      </c>
      <c r="E35" s="30">
        <v>575591</v>
      </c>
      <c r="F35" s="30">
        <v>568619</v>
      </c>
      <c r="G35" s="30">
        <v>98.8</v>
      </c>
      <c r="H35" s="32">
        <f>I35+J35+K35+L35</f>
        <v>0</v>
      </c>
      <c r="I35" s="32">
        <v>0</v>
      </c>
      <c r="J35" s="32">
        <v>0</v>
      </c>
      <c r="K35" s="34">
        <v>0</v>
      </c>
      <c r="L35" s="34">
        <v>0</v>
      </c>
      <c r="M35" s="42"/>
      <c r="N35" s="34"/>
      <c r="O35" s="35"/>
      <c r="P35" s="35"/>
      <c r="Q35" s="35"/>
      <c r="R35" s="37"/>
      <c r="S35" s="48"/>
    </row>
    <row r="36" spans="2:20" ht="12.75">
      <c r="B36" s="49"/>
      <c r="C36" s="49"/>
      <c r="D36" s="49"/>
      <c r="E36" s="49"/>
      <c r="F36" s="49"/>
      <c r="G36" s="49"/>
      <c r="H36" s="50"/>
      <c r="I36" s="50"/>
      <c r="J36" s="50"/>
      <c r="K36" s="50"/>
      <c r="L36" s="50"/>
      <c r="M36" s="50"/>
      <c r="N36" s="51"/>
      <c r="O36" s="49"/>
      <c r="P36" s="49"/>
      <c r="Q36" s="49"/>
      <c r="R36" s="52"/>
      <c r="S36" s="48"/>
      <c r="T36" s="48"/>
    </row>
    <row r="37" spans="2:20" ht="7.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48"/>
      <c r="T37" s="48"/>
    </row>
    <row r="38" spans="2:20" ht="51" customHeight="1">
      <c r="B38" s="53"/>
      <c r="C38" s="55" t="s">
        <v>55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48"/>
      <c r="T38" s="48"/>
    </row>
    <row r="39" spans="2:20" ht="51" customHeight="1">
      <c r="B39" s="53"/>
      <c r="C39" s="55" t="s">
        <v>56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48"/>
      <c r="T39" s="48"/>
    </row>
    <row r="40" spans="2:20" ht="14.25">
      <c r="B40" s="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48"/>
      <c r="T40" s="48"/>
    </row>
    <row r="41" spans="2:20" ht="12.75" customHeight="1">
      <c r="B41" s="53"/>
      <c r="C41" s="53"/>
      <c r="D41" s="56" t="s">
        <v>57</v>
      </c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48"/>
      <c r="T41" s="48"/>
    </row>
    <row r="42" ht="14.25"/>
    <row r="43" ht="14.25"/>
    <row r="47" ht="14.25"/>
  </sheetData>
  <sheetProtection selectLockedCells="1" selectUnlockedCells="1"/>
  <mergeCells count="28">
    <mergeCell ref="I2:R2"/>
    <mergeCell ref="I3:R3"/>
    <mergeCell ref="I4:R4"/>
    <mergeCell ref="I5:R5"/>
    <mergeCell ref="I6:R6"/>
    <mergeCell ref="E8:I8"/>
    <mergeCell ref="C9:M9"/>
    <mergeCell ref="C10:L10"/>
    <mergeCell ref="C11:L11"/>
    <mergeCell ref="C12:K12"/>
    <mergeCell ref="D13:K13"/>
    <mergeCell ref="B15:B17"/>
    <mergeCell ref="C15:G15"/>
    <mergeCell ref="H15:Q15"/>
    <mergeCell ref="R15:R16"/>
    <mergeCell ref="C16:C17"/>
    <mergeCell ref="D16:D17"/>
    <mergeCell ref="E16:E17"/>
    <mergeCell ref="F16:F17"/>
    <mergeCell ref="G16:G17"/>
    <mergeCell ref="H16:L16"/>
    <mergeCell ref="M16:Q16"/>
    <mergeCell ref="B20:R20"/>
    <mergeCell ref="B23:R23"/>
    <mergeCell ref="B30:R30"/>
    <mergeCell ref="C37:R37"/>
    <mergeCell ref="C38:R38"/>
    <mergeCell ref="C39:R39"/>
  </mergeCells>
  <printOptions/>
  <pageMargins left="0.7875" right="0.27569444444444446" top="0.38263888888888886" bottom="0.2423611111111111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2014-01-24T08:01:23Z</cp:lastPrinted>
  <dcterms:modified xsi:type="dcterms:W3CDTF">2014-01-24T08:03:41Z</dcterms:modified>
  <cp:category/>
  <cp:version/>
  <cp:contentType/>
  <cp:contentStatus/>
  <cp:revision>3</cp:revision>
</cp:coreProperties>
</file>